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S:\Procurement Management\WORKAREA\WILLIE\Active - Assigned Project Folder\BID\B230548WCD-Athletic Turf Maintenance &amp; Reconstruction\3 - FINAL POSTED Solicitation Docs\"/>
    </mc:Choice>
  </mc:AlternateContent>
  <xr:revisionPtr revIDLastSave="0" documentId="8_{FB44CE8D-C8F4-433F-B6C4-648BF7488E4D}" xr6:coauthVersionLast="47" xr6:coauthVersionMax="47" xr10:uidLastSave="{00000000-0000-0000-0000-000000000000}"/>
  <bookViews>
    <workbookView xWindow="-120" yWindow="-120" windowWidth="29040" windowHeight="15840" tabRatio="601" xr2:uid="{00000000-000D-0000-FFFF-FFFF00000000}"/>
  </bookViews>
  <sheets>
    <sheet name="BID-PROPOSAL FORM" sheetId="4" r:id="rId1"/>
  </sheets>
  <definedNames>
    <definedName name="_xlnm.Print_Area" localSheetId="0">'BID-PROPOSAL FORM'!$A$1:$F$115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0" i="4" l="1"/>
  <c r="F41" i="4"/>
  <c r="F42" i="4"/>
  <c r="F43" i="4"/>
  <c r="F44" i="4"/>
  <c r="F45" i="4"/>
  <c r="F46" i="4"/>
  <c r="F47" i="4"/>
  <c r="F48" i="4"/>
  <c r="F49" i="4"/>
  <c r="F54" i="4"/>
  <c r="F69" i="4"/>
  <c r="F70" i="4"/>
  <c r="F90" i="4" l="1"/>
  <c r="F91" i="4"/>
  <c r="F92" i="4"/>
  <c r="F93" i="4"/>
  <c r="F94" i="4"/>
  <c r="F95" i="4"/>
  <c r="F98" i="4"/>
  <c r="F55" i="4"/>
  <c r="F35" i="4"/>
  <c r="F105" i="4"/>
  <c r="F103" i="4"/>
  <c r="F102" i="4"/>
  <c r="F100" i="4"/>
  <c r="F97" i="4"/>
  <c r="F89" i="4"/>
  <c r="F87" i="4"/>
  <c r="F85" i="4"/>
  <c r="F84" i="4"/>
  <c r="F82" i="4"/>
  <c r="F80" i="4"/>
  <c r="F78" i="4"/>
  <c r="F76" i="4"/>
  <c r="F75" i="4"/>
  <c r="F73" i="4"/>
  <c r="F72" i="4"/>
  <c r="F68" i="4"/>
  <c r="F66" i="4"/>
  <c r="F65" i="4"/>
  <c r="F63" i="4"/>
  <c r="F62" i="4"/>
  <c r="F58" i="4"/>
  <c r="F59" i="4"/>
  <c r="F60" i="4"/>
  <c r="F57" i="4"/>
  <c r="F52" i="4"/>
  <c r="F53" i="4"/>
  <c r="F51" i="4"/>
  <c r="F38" i="4"/>
  <c r="F37" i="4"/>
  <c r="F33" i="4"/>
  <c r="F34" i="4"/>
  <c r="F26" i="4"/>
  <c r="F27" i="4"/>
  <c r="F28" i="4"/>
  <c r="F29" i="4"/>
  <c r="F30" i="4"/>
  <c r="F31" i="4"/>
  <c r="F25" i="4"/>
  <c r="F20" i="4"/>
  <c r="F21" i="4"/>
  <c r="F19" i="4"/>
  <c r="F106" i="4" l="1"/>
  <c r="F22" i="4"/>
  <c r="E108" i="4" l="1"/>
</calcChain>
</file>

<file path=xl/sharedStrings.xml><?xml version="1.0" encoding="utf-8"?>
<sst xmlns="http://schemas.openxmlformats.org/spreadsheetml/2006/main" count="281" uniqueCount="137">
  <si>
    <t>COMPANY NAME:</t>
  </si>
  <si>
    <t>SOLICITATION:</t>
  </si>
  <si>
    <t>Item</t>
  </si>
  <si>
    <t>Description</t>
  </si>
  <si>
    <t>Unit Price</t>
  </si>
  <si>
    <t>PROJECT TOTAL</t>
  </si>
  <si>
    <t>BID SUMMARY</t>
  </si>
  <si>
    <t>Having carefully examined the Contract Documents, Contractor/Vendor proposes to furnish the following which meeting these specifications.</t>
  </si>
  <si>
    <r>
      <t xml:space="preserve">PROCUREMENT MANAGEMENT DEPARTMENT
</t>
    </r>
    <r>
      <rPr>
        <b/>
        <u/>
        <sz val="18"/>
        <rFont val="Arial"/>
        <family val="2"/>
      </rPr>
      <t>BID/PROPOSAL FORM</t>
    </r>
  </si>
  <si>
    <t xml:space="preserve">Unit of
Measure </t>
  </si>
  <si>
    <r>
      <rPr>
        <b/>
        <sz val="11"/>
        <rFont val="Arial"/>
        <family val="2"/>
      </rPr>
      <t>PRICING</t>
    </r>
    <r>
      <rPr>
        <sz val="11"/>
        <rFont val="Arial"/>
        <family val="2"/>
      </rPr>
      <t xml:space="preserve">                                                                                                                                                                                                                                                                                                                                                                                                                                                         
Pricing shall be inclusive of all labor, equipment, supplies, overhead, profit, material, and any other incidental costs required to perform and complete all work as specified in the Contract Documents.   All Unit Prices will be bid at the nearest whole penny.  The Excel document contains formulas for convenience, however it is the Contractor’s/Vendor's responsibility to verify all pricing and calculations are CORRECT.  Lee County is not responsible for errors in formulas or calculations contained within Excel document(s).  
LUMP SUM PRICING: The Contractor performing the work agrees to complete the project for a fixed amount – no more or less, as stated on the Bid/Price Proposal Form. The lump sum price shall be inclusive of all labor, equipment, supplies, overhead, profit, materials, and any other incidental costs required to perform and complete all work, as specified within the scope, technical specifications, and construction documents. 
In the event there is a discrepancy between a subtotal or total amount and the unit prices and extended amounts, the unit prices will prevail and the corrected extension(s) and total(s) will be considered the price.
The County will only accept bids submitted on bid forms provided by the County.  Bids submitted on other forms, other than those provided by the County, will be deemed non-responsive and ineligible for award.
</t>
    </r>
    <r>
      <rPr>
        <b/>
        <sz val="11"/>
        <rFont val="Arial"/>
        <family val="2"/>
      </rPr>
      <t>**Bidders may not adjust or modify County-authored data as provided within the Bid Schedule.  Bids received with modified data may deem the Bidder as non-responsive and ineligible for award.**</t>
    </r>
    <r>
      <rPr>
        <sz val="11"/>
        <rFont val="Arial"/>
        <family val="2"/>
      </rPr>
      <t xml:space="preserve">
</t>
    </r>
    <r>
      <rPr>
        <b/>
        <sz val="11"/>
        <rFont val="Arial"/>
        <family val="2"/>
      </rPr>
      <t xml:space="preserve">
PLEASE ENSURE you have provided a printed copy of the Bid Schedule with your hard copy submission packages and provided the excel version with your digital submission package.</t>
    </r>
  </si>
  <si>
    <t xml:space="preserve">B230548WCD ATHLETIC TURF MAINTENANCE AND RECONSTRUCTION </t>
  </si>
  <si>
    <t>Total Number of Acres</t>
  </si>
  <si>
    <t>Cost Per Acre Per Month</t>
  </si>
  <si>
    <t>Times Per Year</t>
  </si>
  <si>
    <t>Total Annual Cost</t>
  </si>
  <si>
    <t>Average Demand Maintenance</t>
  </si>
  <si>
    <t>High Demand Maintenance</t>
  </si>
  <si>
    <t>Professional Stadiums Fields</t>
  </si>
  <si>
    <t xml:space="preserve">Athletic Turf Maintenance And Reconstruction </t>
  </si>
  <si>
    <t>Per Acre</t>
  </si>
  <si>
    <t>Standard</t>
  </si>
  <si>
    <t>Deep Tine</t>
  </si>
  <si>
    <t>Pro Core</t>
  </si>
  <si>
    <t>Shockwave</t>
  </si>
  <si>
    <t>Drag Cores In</t>
  </si>
  <si>
    <t>Pick Up Cores</t>
  </si>
  <si>
    <t>Vacuum</t>
  </si>
  <si>
    <t>Flag Sprinkler Heads and Remove Flags</t>
  </si>
  <si>
    <t>Hand Spreading</t>
  </si>
  <si>
    <t>Tractor Spreading</t>
  </si>
  <si>
    <t>Per Field</t>
  </si>
  <si>
    <t>Per Pallet</t>
  </si>
  <si>
    <t>Per Square Ft.</t>
  </si>
  <si>
    <t>Description/Sprigging-800 Bushels Per Acre Installed</t>
  </si>
  <si>
    <t xml:space="preserve">Description-Aerification </t>
  </si>
  <si>
    <t>Description-Verticutting</t>
  </si>
  <si>
    <t>Description-Fertilizing Labor Only</t>
  </si>
  <si>
    <t>Amdro-Tractor Spread</t>
  </si>
  <si>
    <t>Amdro-Hand Spread</t>
  </si>
  <si>
    <t>Top Choice-Hand Spread</t>
  </si>
  <si>
    <t>Description-Ant Control (Labor and Materials)</t>
  </si>
  <si>
    <t>Description-Granular Iron Treatments (Labor and Materials)</t>
  </si>
  <si>
    <t>Description-Spraying Liquid Iron (12-00)</t>
  </si>
  <si>
    <t>Description-Spraying for Fungas, Weeds and Insects</t>
  </si>
  <si>
    <t>Labor Only</t>
  </si>
  <si>
    <t>Description-Dual Receiver Laser Grading</t>
  </si>
  <si>
    <t>Dual Receiver Laser Grading</t>
  </si>
  <si>
    <t>Per Infield</t>
  </si>
  <si>
    <t xml:space="preserve">Description-Primo Treatement </t>
  </si>
  <si>
    <t xml:space="preserve">Primo Treatment </t>
  </si>
  <si>
    <t>Description-Sod to Sprig</t>
  </si>
  <si>
    <t>Sod to Sprig</t>
  </si>
  <si>
    <t>Description-Top Dressing (Labor Only"County will provide sand)</t>
  </si>
  <si>
    <t xml:space="preserve">Per Load </t>
  </si>
  <si>
    <t>Top Dressing - Labor Only Per Load of Sand</t>
  </si>
  <si>
    <t>Description-RotaDairon (Reverse Till)</t>
  </si>
  <si>
    <t>RotaDairon (Reverse Till)</t>
  </si>
  <si>
    <t>Fraze Mowing</t>
  </si>
  <si>
    <t>Description-Fraze Mowing</t>
  </si>
  <si>
    <t>Spring Training Package</t>
  </si>
  <si>
    <t>Description-Organo Treatment (Labor and Materials)</t>
  </si>
  <si>
    <t>Organo Treatment - Labor and Materials</t>
  </si>
  <si>
    <t>Mowing Fields with Reel Mower-Negotiable (Depending on Acreage)</t>
  </si>
  <si>
    <t>Description-Wetting Agent (Labor and Materials)</t>
  </si>
  <si>
    <t>Granular Infield-Sidelines and Apron will be walked with hand spreader.  Outfields can be done with tractor and hopper.</t>
  </si>
  <si>
    <t>Liquid</t>
  </si>
  <si>
    <t>Recycle Dressing</t>
  </si>
  <si>
    <t xml:space="preserve">Description-Recycle Dressing </t>
  </si>
  <si>
    <t>SUBTOTAL:  Category 1 - Required Maintenance</t>
  </si>
  <si>
    <t>Estimated Times Per Year</t>
  </si>
  <si>
    <t>SUBTOTAL:  Category 2 - Additional Services</t>
  </si>
  <si>
    <t>Service A</t>
  </si>
  <si>
    <t>Service B</t>
  </si>
  <si>
    <t>Service C</t>
  </si>
  <si>
    <t>Service D</t>
  </si>
  <si>
    <t>Service E</t>
  </si>
  <si>
    <t>Service F</t>
  </si>
  <si>
    <t>Service G</t>
  </si>
  <si>
    <t>Service H</t>
  </si>
  <si>
    <t>Service I</t>
  </si>
  <si>
    <t>Service J</t>
  </si>
  <si>
    <t>Service K</t>
  </si>
  <si>
    <t>Service L</t>
  </si>
  <si>
    <t>Service M</t>
  </si>
  <si>
    <t>Service N</t>
  </si>
  <si>
    <t>Service O</t>
  </si>
  <si>
    <t>Service P</t>
  </si>
  <si>
    <t>Service Q</t>
  </si>
  <si>
    <t>Service R</t>
  </si>
  <si>
    <t>Service S</t>
  </si>
  <si>
    <t>Service T</t>
  </si>
  <si>
    <t>Service U</t>
  </si>
  <si>
    <t>Category 1 - Required Maintenance</t>
  </si>
  <si>
    <t>Category 2 - Required Additional Services</t>
  </si>
  <si>
    <t>Verticutting</t>
  </si>
  <si>
    <t>Certified Premier</t>
  </si>
  <si>
    <t xml:space="preserve">TE Platinum Paspalum </t>
  </si>
  <si>
    <t>Certified Tif Tuf</t>
  </si>
  <si>
    <t>Stressgard Labor Only</t>
  </si>
  <si>
    <t>Stressgard Labor and Materials</t>
  </si>
  <si>
    <t>Description-Spring Training Package</t>
  </si>
  <si>
    <t>Organo Treatment - Labor Only</t>
  </si>
  <si>
    <t>Asset and Nutriplant (minors) Title Phyte (0-0-50)</t>
  </si>
  <si>
    <t>Aspa-80 (wetting agent)</t>
  </si>
  <si>
    <t>Heritage, Bandol, Chlorothalonil &amp; Subdue (Fungicides)</t>
  </si>
  <si>
    <t>Liquid Calcium</t>
  </si>
  <si>
    <t>Exteris Stressgard</t>
  </si>
  <si>
    <t>Certified Celebration</t>
  </si>
  <si>
    <t>Top Choice -Tractor Spread</t>
  </si>
  <si>
    <t>Curfew Labor and Materials</t>
  </si>
  <si>
    <t>Labor and Materials (Supplied by Vendor)</t>
  </si>
  <si>
    <t>Bifen XTS and Imid 2F (insectides)</t>
  </si>
  <si>
    <t>Service V</t>
  </si>
  <si>
    <t>Sprinkler Heard Replacement-Labor Only</t>
  </si>
  <si>
    <t>Sprinkler Head Removal-Labor Only</t>
  </si>
  <si>
    <t xml:space="preserve">Athletic Field Irrigation Service and Repair-Service </t>
  </si>
  <si>
    <t>Service/Repair labor (standar hours) per hour</t>
  </si>
  <si>
    <t>Service/Repair Labor (after hours and weekends) per Hour</t>
  </si>
  <si>
    <t>Materials Markup or Discount (Percentage markup may not exceed 10%)</t>
  </si>
  <si>
    <t>Certified Bimini Bermuda</t>
  </si>
  <si>
    <t>Description-Sod, Celebration, Premier, Tif Tuf, Bimini, Paspalum</t>
  </si>
  <si>
    <r>
      <t>Description-Treating for Nematodes</t>
    </r>
    <r>
      <rPr>
        <b/>
        <sz val="12"/>
        <color rgb="FFFF0000"/>
        <rFont val="Arial"/>
        <family val="2"/>
      </rPr>
      <t xml:space="preserve"> </t>
    </r>
  </si>
  <si>
    <t>Description-Mowing Fields with Reel MoweR</t>
  </si>
  <si>
    <t>Service C - Fertilization Provided By Vendor</t>
  </si>
  <si>
    <t>Fertilizer Markup or Discount (Percentage markup may not excdeed 15%)</t>
  </si>
  <si>
    <t>Rolled Sod TE Platinum Paspalum (Sod Supplied and Installation)</t>
  </si>
  <si>
    <t>TE Platinum Paspalum by the Pallet (Sod Supplied and Installation)</t>
  </si>
  <si>
    <t>Rolled Certified Celebration Sod (Sod Supplied and Installation)</t>
  </si>
  <si>
    <t>Certified Celebration by the Pallet (Sod Supplied and Installation)</t>
  </si>
  <si>
    <t>Certified Rolled Premier Sod (Sod Supplied and Installation)</t>
  </si>
  <si>
    <t>Certified Premier Sod by the Pallet (Sod Supplied and Installation)</t>
  </si>
  <si>
    <t>Rolled CertifiedTif Tuf Sod (Sod Supplied and Installation)</t>
  </si>
  <si>
    <t>Certifed Tif Tuf Sod by the Pallet (Sod Supplied and Installation)</t>
  </si>
  <si>
    <t>Rolled Certified Bimini Bermuda (Sod Supplied and Installation)</t>
  </si>
  <si>
    <t>Certified Bimini Bermuda (Sod Supplied and Installation)</t>
  </si>
  <si>
    <t xml:space="preserve">Fertilization Mark Up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</si>
</sst>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5">
    <font>
      <sz val="10"/>
      <name val="Arial"/>
    </font>
    <font>
      <sz val="11"/>
      <color theme="1"/>
      <name val="Calibri"/>
      <family val="2"/>
      <scheme val="minor"/>
    </font>
    <font>
      <sz val="12"/>
      <name val="Arial"/>
      <family val="2"/>
    </font>
    <font>
      <sz val="10"/>
      <name val="Arial"/>
      <family val="2"/>
    </font>
    <font>
      <b/>
      <sz val="10"/>
      <name val="Arial"/>
      <family val="2"/>
    </font>
    <font>
      <sz val="16"/>
      <name val="Arial"/>
      <family val="2"/>
    </font>
    <font>
      <sz val="18"/>
      <name val="Arial"/>
      <family val="2"/>
    </font>
    <font>
      <b/>
      <u/>
      <sz val="18"/>
      <name val="Arial"/>
      <family val="2"/>
    </font>
    <font>
      <b/>
      <sz val="9"/>
      <name val="Arial"/>
      <family val="2"/>
    </font>
    <font>
      <sz val="11"/>
      <color theme="1"/>
      <name val="Arial"/>
      <family val="2"/>
    </font>
    <font>
      <b/>
      <i/>
      <sz val="14"/>
      <color rgb="FF0070C0"/>
      <name val="Arial"/>
      <family val="2"/>
    </font>
    <font>
      <sz val="14"/>
      <color rgb="FF0070C0"/>
      <name val="Arial"/>
      <family val="2"/>
    </font>
    <font>
      <b/>
      <i/>
      <sz val="18"/>
      <color rgb="FF000000"/>
      <name val="Arial"/>
      <family val="2"/>
    </font>
    <font>
      <b/>
      <sz val="18"/>
      <name val="Arial"/>
      <family val="2"/>
    </font>
    <font>
      <sz val="11"/>
      <name val="Arial"/>
      <family val="2"/>
    </font>
    <font>
      <b/>
      <sz val="11"/>
      <name val="Arial"/>
      <family val="2"/>
    </font>
    <font>
      <sz val="10"/>
      <name val="Arial"/>
    </font>
    <font>
      <b/>
      <sz val="12"/>
      <name val="Arial"/>
      <family val="2"/>
    </font>
    <font>
      <sz val="12"/>
      <name val="FDOT"/>
    </font>
    <font>
      <b/>
      <sz val="12"/>
      <name val="FDOT"/>
    </font>
    <font>
      <b/>
      <i/>
      <sz val="12"/>
      <color rgb="FF0070C0"/>
      <name val="Arial"/>
      <family val="2"/>
    </font>
    <font>
      <sz val="12"/>
      <color rgb="FF0070C0"/>
      <name val="Arial"/>
      <family val="2"/>
    </font>
    <font>
      <b/>
      <sz val="12"/>
      <color rgb="FFFF0000"/>
      <name val="Arial"/>
      <family val="2"/>
    </font>
    <font>
      <b/>
      <i/>
      <sz val="12"/>
      <color theme="1"/>
      <name val="Arial"/>
      <family val="2"/>
    </font>
    <font>
      <b/>
      <sz val="12"/>
      <color theme="1" tint="4.9989318521683403E-2"/>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1"/>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0" fontId="3" fillId="0" borderId="0"/>
    <xf numFmtId="0" fontId="3" fillId="0" borderId="0"/>
    <xf numFmtId="0" fontId="1" fillId="0" borderId="0"/>
    <xf numFmtId="44" fontId="16" fillId="0" borderId="0" applyFont="0" applyFill="0" applyBorder="0" applyAlignment="0" applyProtection="0"/>
  </cellStyleXfs>
  <cellXfs count="100">
    <xf numFmtId="0" fontId="0" fillId="0" borderId="0" xfId="0"/>
    <xf numFmtId="0" fontId="2" fillId="0" borderId="0" xfId="0" applyFont="1"/>
    <xf numFmtId="0" fontId="0" fillId="0" borderId="0" xfId="0" applyAlignment="1">
      <alignment vertical="center"/>
    </xf>
    <xf numFmtId="44" fontId="2" fillId="0" borderId="0" xfId="0" applyNumberFormat="1" applyFont="1"/>
    <xf numFmtId="44" fontId="2" fillId="0" borderId="0" xfId="0" applyNumberFormat="1" applyFont="1" applyAlignment="1">
      <alignment horizontal="left"/>
    </xf>
    <xf numFmtId="0" fontId="9" fillId="0" borderId="0" xfId="0" applyFont="1"/>
    <xf numFmtId="0" fontId="0" fillId="0" borderId="1" xfId="0" applyBorder="1"/>
    <xf numFmtId="0" fontId="0" fillId="0" borderId="6" xfId="0" applyBorder="1"/>
    <xf numFmtId="0" fontId="0" fillId="0" borderId="9" xfId="0" applyBorder="1"/>
    <xf numFmtId="44" fontId="3" fillId="0" borderId="10" xfId="0" applyNumberFormat="1" applyFont="1" applyBorder="1" applyAlignment="1">
      <alignment horizontal="center" wrapText="1"/>
    </xf>
    <xf numFmtId="44" fontId="3" fillId="0" borderId="10" xfId="0" applyNumberFormat="1" applyFont="1" applyBorder="1" applyAlignment="1">
      <alignment horizontal="center" vertical="center"/>
    </xf>
    <xf numFmtId="0" fontId="4" fillId="0" borderId="9" xfId="0" applyFont="1" applyBorder="1"/>
    <xf numFmtId="0" fontId="17" fillId="4" borderId="15" xfId="0" applyFont="1" applyFill="1" applyBorder="1" applyAlignment="1">
      <alignment horizontal="center" vertical="center"/>
    </xf>
    <xf numFmtId="0" fontId="17" fillId="4" borderId="1" xfId="0" applyFont="1" applyFill="1" applyBorder="1" applyAlignment="1">
      <alignment horizontal="center" vertical="center"/>
    </xf>
    <xf numFmtId="0" fontId="17" fillId="4" borderId="1" xfId="0" applyFont="1" applyFill="1" applyBorder="1" applyAlignment="1">
      <alignment horizontal="center" vertical="center" wrapText="1"/>
    </xf>
    <xf numFmtId="44" fontId="17" fillId="4" borderId="1" xfId="0" applyNumberFormat="1" applyFont="1" applyFill="1" applyBorder="1" applyAlignment="1">
      <alignment horizontal="center" vertical="center" wrapText="1"/>
    </xf>
    <xf numFmtId="44" fontId="17" fillId="4" borderId="14" xfId="0" applyNumberFormat="1" applyFont="1" applyFill="1" applyBorder="1" applyAlignment="1">
      <alignment horizontal="center" vertical="center" wrapText="1"/>
    </xf>
    <xf numFmtId="0" fontId="18" fillId="0" borderId="13" xfId="0" applyFont="1" applyBorder="1" applyAlignment="1">
      <alignment horizontal="center" vertical="center"/>
    </xf>
    <xf numFmtId="0" fontId="18" fillId="0" borderId="2" xfId="0" applyFont="1" applyBorder="1" applyAlignment="1" applyProtection="1">
      <alignment horizontal="left" vertical="center"/>
      <protection locked="0"/>
    </xf>
    <xf numFmtId="0" fontId="18" fillId="0" borderId="1" xfId="0" applyFont="1" applyBorder="1" applyAlignment="1">
      <alignment horizontal="center" vertical="center"/>
    </xf>
    <xf numFmtId="164" fontId="18" fillId="0" borderId="1" xfId="4" applyNumberFormat="1" applyFont="1" applyBorder="1" applyAlignment="1">
      <alignment horizontal="center" vertical="center"/>
    </xf>
    <xf numFmtId="44" fontId="18" fillId="0" borderId="14" xfId="0" applyNumberFormat="1" applyFont="1" applyBorder="1" applyAlignment="1">
      <alignment horizontal="center" vertical="center"/>
    </xf>
    <xf numFmtId="0" fontId="18" fillId="0" borderId="2" xfId="0" applyFont="1" applyBorder="1" applyAlignment="1">
      <alignment horizontal="left" vertical="center"/>
    </xf>
    <xf numFmtId="44" fontId="19" fillId="3" borderId="14" xfId="0" applyNumberFormat="1" applyFont="1" applyFill="1" applyBorder="1" applyAlignment="1">
      <alignment horizontal="center" vertical="center"/>
    </xf>
    <xf numFmtId="164" fontId="18" fillId="0" borderId="1" xfId="2" applyNumberFormat="1" applyFont="1" applyBorder="1" applyAlignment="1">
      <alignment horizontal="center" vertical="center"/>
    </xf>
    <xf numFmtId="1" fontId="18" fillId="0" borderId="1" xfId="0" applyNumberFormat="1" applyFont="1" applyBorder="1" applyAlignment="1">
      <alignment horizontal="center" vertical="center"/>
    </xf>
    <xf numFmtId="0" fontId="18" fillId="0" borderId="15" xfId="0" applyFont="1" applyBorder="1" applyAlignment="1">
      <alignment horizontal="center" vertical="center"/>
    </xf>
    <xf numFmtId="0" fontId="2" fillId="0" borderId="15" xfId="0" applyFont="1" applyBorder="1" applyAlignment="1">
      <alignment horizontal="center" vertical="center"/>
    </xf>
    <xf numFmtId="0" fontId="2" fillId="0" borderId="2" xfId="0" applyFont="1" applyBorder="1" applyAlignment="1">
      <alignment horizontal="left" vertical="top"/>
    </xf>
    <xf numFmtId="0" fontId="2" fillId="0" borderId="1" xfId="0" applyFont="1" applyBorder="1" applyAlignment="1">
      <alignment horizontal="center" vertical="top" wrapText="1"/>
    </xf>
    <xf numFmtId="44" fontId="2" fillId="0" borderId="14" xfId="0" applyNumberFormat="1" applyFont="1" applyBorder="1" applyAlignment="1">
      <alignment horizontal="center" vertical="top" wrapText="1"/>
    </xf>
    <xf numFmtId="0" fontId="2" fillId="0" borderId="2" xfId="0" applyFont="1" applyBorder="1" applyAlignment="1">
      <alignment horizontal="left" vertical="center"/>
    </xf>
    <xf numFmtId="0" fontId="18" fillId="0" borderId="1" xfId="0" applyFont="1" applyBorder="1" applyAlignment="1">
      <alignment horizontal="center" vertical="center" wrapText="1"/>
    </xf>
    <xf numFmtId="0" fontId="18" fillId="9" borderId="13" xfId="0" applyFont="1" applyFill="1" applyBorder="1" applyAlignment="1">
      <alignment horizontal="center" vertical="center"/>
    </xf>
    <xf numFmtId="0" fontId="18" fillId="9" borderId="1" xfId="0" applyFont="1" applyFill="1" applyBorder="1" applyAlignment="1">
      <alignment horizontal="center" vertical="center"/>
    </xf>
    <xf numFmtId="164" fontId="18" fillId="9" borderId="1" xfId="2" applyNumberFormat="1" applyFont="1" applyFill="1" applyBorder="1" applyAlignment="1">
      <alignment horizontal="center" vertical="center"/>
    </xf>
    <xf numFmtId="0" fontId="18" fillId="9" borderId="15" xfId="0" applyFont="1" applyFill="1" applyBorder="1" applyAlignment="1">
      <alignment horizontal="center" vertical="center"/>
    </xf>
    <xf numFmtId="0" fontId="18" fillId="0" borderId="2" xfId="0" applyFont="1" applyBorder="1" applyAlignment="1">
      <alignment horizontal="left" vertical="center" wrapText="1"/>
    </xf>
    <xf numFmtId="164" fontId="19" fillId="3" borderId="14" xfId="0" applyNumberFormat="1" applyFont="1" applyFill="1" applyBorder="1" applyAlignment="1">
      <alignment horizontal="center" vertical="center"/>
    </xf>
    <xf numFmtId="0" fontId="2" fillId="6" borderId="1" xfId="0" applyFont="1" applyFill="1" applyBorder="1"/>
    <xf numFmtId="0" fontId="2" fillId="6" borderId="1" xfId="0" applyFont="1" applyFill="1" applyBorder="1" applyAlignment="1">
      <alignment horizontal="center" vertical="center" wrapText="1"/>
    </xf>
    <xf numFmtId="164" fontId="2" fillId="6" borderId="1" xfId="0" applyNumberFormat="1" applyFont="1" applyFill="1" applyBorder="1" applyAlignment="1">
      <alignment horizontal="center" vertical="center" wrapText="1"/>
    </xf>
    <xf numFmtId="164" fontId="2" fillId="6" borderId="14" xfId="0" applyNumberFormat="1" applyFont="1" applyFill="1" applyBorder="1" applyAlignment="1">
      <alignment horizontal="center" vertical="center" wrapText="1"/>
    </xf>
    <xf numFmtId="44" fontId="17" fillId="6" borderId="14" xfId="0" applyNumberFormat="1" applyFont="1" applyFill="1" applyBorder="1" applyAlignment="1">
      <alignment horizontal="center" vertical="center" wrapText="1"/>
    </xf>
    <xf numFmtId="0" fontId="18" fillId="0" borderId="17" xfId="0" applyFont="1" applyBorder="1" applyAlignment="1">
      <alignment horizontal="center" vertical="center"/>
    </xf>
    <xf numFmtId="44" fontId="18" fillId="6" borderId="14" xfId="0" applyNumberFormat="1" applyFont="1" applyFill="1" applyBorder="1" applyAlignment="1">
      <alignment horizontal="center" vertical="center"/>
    </xf>
    <xf numFmtId="0" fontId="18" fillId="0" borderId="1" xfId="0" applyFont="1" applyBorder="1" applyAlignment="1">
      <alignment horizontal="left" vertical="center"/>
    </xf>
    <xf numFmtId="0" fontId="2" fillId="0" borderId="1" xfId="0" applyFont="1" applyBorder="1" applyAlignment="1">
      <alignment horizontal="center" vertical="center" wrapText="1"/>
    </xf>
    <xf numFmtId="0" fontId="24" fillId="6" borderId="1" xfId="0" applyFont="1" applyFill="1" applyBorder="1" applyAlignment="1">
      <alignment horizontal="center" vertical="center" wrapText="1"/>
    </xf>
    <xf numFmtId="44" fontId="24" fillId="6" borderId="1" xfId="0" applyNumberFormat="1" applyFont="1" applyFill="1" applyBorder="1" applyAlignment="1">
      <alignment horizontal="center" vertical="center" wrapText="1"/>
    </xf>
    <xf numFmtId="44" fontId="2" fillId="6" borderId="1" xfId="0" applyNumberFormat="1" applyFont="1" applyFill="1" applyBorder="1" applyAlignment="1">
      <alignment horizontal="center" vertical="center" wrapText="1"/>
    </xf>
    <xf numFmtId="0" fontId="5" fillId="0" borderId="0" xfId="0" applyFont="1" applyAlignment="1">
      <alignment horizontal="center" wrapText="1"/>
    </xf>
    <xf numFmtId="44" fontId="5" fillId="0" borderId="0" xfId="0" applyNumberFormat="1" applyFont="1" applyAlignment="1">
      <alignment horizontal="center" wrapText="1"/>
    </xf>
    <xf numFmtId="0" fontId="0" fillId="0" borderId="0" xfId="0" applyAlignment="1">
      <alignment horizontal="center"/>
    </xf>
    <xf numFmtId="44" fontId="0" fillId="0" borderId="0" xfId="0" applyNumberFormat="1" applyAlignment="1">
      <alignment horizontal="center" vertical="center"/>
    </xf>
    <xf numFmtId="0" fontId="2" fillId="6" borderId="13" xfId="0" applyFont="1" applyFill="1" applyBorder="1"/>
    <xf numFmtId="0" fontId="17" fillId="4" borderId="13" xfId="0" applyFont="1" applyFill="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left" vertical="center"/>
    </xf>
    <xf numFmtId="0" fontId="18" fillId="0" borderId="22" xfId="0" applyFont="1" applyBorder="1" applyAlignment="1">
      <alignment horizontal="center" vertical="center"/>
    </xf>
    <xf numFmtId="164" fontId="18" fillId="0" borderId="22" xfId="2" applyNumberFormat="1" applyFont="1" applyBorder="1" applyAlignment="1">
      <alignment horizontal="center" vertical="center"/>
    </xf>
    <xf numFmtId="1" fontId="18" fillId="0" borderId="22" xfId="0" applyNumberFormat="1" applyFont="1" applyBorder="1" applyAlignment="1">
      <alignment horizontal="center" vertical="center"/>
    </xf>
    <xf numFmtId="44" fontId="18" fillId="6" borderId="23" xfId="0" applyNumberFormat="1" applyFont="1" applyFill="1" applyBorder="1" applyAlignment="1">
      <alignment horizontal="center" vertical="center"/>
    </xf>
    <xf numFmtId="0" fontId="13" fillId="0" borderId="7" xfId="0" applyFont="1" applyBorder="1" applyAlignment="1">
      <alignment horizontal="center" wrapText="1"/>
    </xf>
    <xf numFmtId="0" fontId="6" fillId="0" borderId="7" xfId="0" applyFont="1" applyBorder="1" applyAlignment="1">
      <alignment horizontal="center" wrapText="1"/>
    </xf>
    <xf numFmtId="0" fontId="6" fillId="0" borderId="8" xfId="0" applyFont="1" applyBorder="1" applyAlignment="1">
      <alignment horizontal="center" wrapText="1"/>
    </xf>
    <xf numFmtId="0" fontId="6" fillId="0" borderId="0" xfId="0" applyFont="1" applyAlignment="1">
      <alignment horizontal="center" wrapText="1"/>
    </xf>
    <xf numFmtId="0" fontId="6" fillId="0" borderId="10" xfId="0" applyFont="1" applyBorder="1" applyAlignment="1">
      <alignment horizontal="center" wrapText="1"/>
    </xf>
    <xf numFmtId="0" fontId="4" fillId="0" borderId="3" xfId="0" applyFont="1" applyBorder="1" applyAlignment="1">
      <alignment horizontal="left"/>
    </xf>
    <xf numFmtId="0" fontId="4" fillId="0" borderId="11" xfId="0" applyFont="1" applyBorder="1" applyAlignment="1">
      <alignment horizontal="left"/>
    </xf>
    <xf numFmtId="0" fontId="8" fillId="0" borderId="9" xfId="0" applyFont="1" applyBorder="1" applyAlignment="1">
      <alignment horizontal="left" vertical="center" wrapText="1"/>
    </xf>
    <xf numFmtId="0" fontId="8" fillId="0" borderId="0" xfId="0" applyFont="1" applyAlignment="1">
      <alignment horizontal="left" vertical="center" wrapText="1"/>
    </xf>
    <xf numFmtId="0" fontId="8" fillId="0" borderId="10" xfId="0" applyFont="1" applyBorder="1" applyAlignment="1">
      <alignment horizontal="left" vertical="center" wrapText="1"/>
    </xf>
    <xf numFmtId="0" fontId="14" fillId="0" borderId="9" xfId="0" applyFont="1" applyBorder="1" applyAlignment="1">
      <alignment horizontal="left" vertical="top" wrapText="1"/>
    </xf>
    <xf numFmtId="0" fontId="14" fillId="0" borderId="0" xfId="0" applyFont="1" applyAlignment="1">
      <alignment horizontal="left" vertical="top" wrapText="1"/>
    </xf>
    <xf numFmtId="0" fontId="14" fillId="0" borderId="10" xfId="0" applyFont="1" applyBorder="1" applyAlignment="1">
      <alignment horizontal="left" vertical="top" wrapText="1"/>
    </xf>
    <xf numFmtId="0" fontId="14" fillId="0" borderId="12" xfId="0" applyFont="1" applyBorder="1" applyAlignment="1">
      <alignment horizontal="left" vertical="top" wrapText="1"/>
    </xf>
    <xf numFmtId="0" fontId="14" fillId="0" borderId="3" xfId="0" applyFont="1" applyBorder="1" applyAlignment="1">
      <alignment horizontal="left" vertical="top" wrapText="1"/>
    </xf>
    <xf numFmtId="0" fontId="14" fillId="0" borderId="11" xfId="0" applyFont="1" applyBorder="1" applyAlignment="1">
      <alignment horizontal="left" vertical="top" wrapText="1"/>
    </xf>
    <xf numFmtId="49" fontId="17" fillId="3" borderId="17" xfId="0" applyNumberFormat="1" applyFont="1" applyFill="1" applyBorder="1" applyAlignment="1">
      <alignment horizontal="right" vertical="center"/>
    </xf>
    <xf numFmtId="49" fontId="17" fillId="3" borderId="1" xfId="0" applyNumberFormat="1" applyFont="1" applyFill="1" applyBorder="1" applyAlignment="1">
      <alignment horizontal="right" vertical="center"/>
    </xf>
    <xf numFmtId="0" fontId="12" fillId="5" borderId="13" xfId="0" applyFont="1" applyFill="1" applyBorder="1" applyAlignment="1">
      <alignment horizontal="center" vertical="center" wrapText="1"/>
    </xf>
    <xf numFmtId="0" fontId="12" fillId="5" borderId="1" xfId="0" applyFont="1" applyFill="1" applyBorder="1" applyAlignment="1">
      <alignment horizontal="center" vertical="center"/>
    </xf>
    <xf numFmtId="0" fontId="12" fillId="5" borderId="14" xfId="0" applyFont="1" applyFill="1" applyBorder="1" applyAlignment="1">
      <alignment horizontal="center" vertical="center"/>
    </xf>
    <xf numFmtId="0" fontId="10" fillId="8" borderId="15" xfId="0" applyFont="1" applyFill="1" applyBorder="1" applyAlignment="1">
      <alignment horizontal="left" vertical="center"/>
    </xf>
    <xf numFmtId="0" fontId="11" fillId="8" borderId="4" xfId="0" applyFont="1" applyFill="1" applyBorder="1" applyAlignment="1">
      <alignment horizontal="left" vertical="center"/>
    </xf>
    <xf numFmtId="0" fontId="11" fillId="8" borderId="16" xfId="0" applyFont="1" applyFill="1" applyBorder="1" applyAlignment="1">
      <alignment horizontal="left" vertical="center"/>
    </xf>
    <xf numFmtId="0" fontId="3" fillId="0" borderId="3" xfId="0" applyFont="1" applyBorder="1" applyAlignment="1">
      <alignment horizontal="left"/>
    </xf>
    <xf numFmtId="0" fontId="3" fillId="0" borderId="11" xfId="0" applyFont="1" applyBorder="1" applyAlignment="1">
      <alignment horizontal="left"/>
    </xf>
    <xf numFmtId="0" fontId="20" fillId="8" borderId="15" xfId="0" applyFont="1" applyFill="1" applyBorder="1" applyAlignment="1">
      <alignment horizontal="left" vertical="center"/>
    </xf>
    <xf numFmtId="0" fontId="21" fillId="8" borderId="4" xfId="0" applyFont="1" applyFill="1" applyBorder="1" applyAlignment="1">
      <alignment horizontal="left" vertical="center"/>
    </xf>
    <xf numFmtId="0" fontId="21" fillId="8" borderId="16" xfId="0" applyFont="1" applyFill="1" applyBorder="1" applyAlignment="1">
      <alignment horizontal="left" vertical="center"/>
    </xf>
    <xf numFmtId="164" fontId="17" fillId="2" borderId="1" xfId="0" applyNumberFormat="1" applyFont="1" applyFill="1" applyBorder="1" applyAlignment="1">
      <alignment horizontal="center" vertical="center" wrapText="1"/>
    </xf>
    <xf numFmtId="164" fontId="17" fillId="2" borderId="14" xfId="0" applyNumberFormat="1" applyFont="1" applyFill="1" applyBorder="1" applyAlignment="1">
      <alignment horizontal="center" vertical="center" wrapText="1"/>
    </xf>
    <xf numFmtId="0" fontId="23" fillId="7" borderId="18" xfId="0" applyFont="1" applyFill="1" applyBorder="1" applyAlignment="1">
      <alignment horizontal="left" vertical="center" wrapText="1"/>
    </xf>
    <xf numFmtId="0" fontId="23" fillId="7" borderId="5" xfId="0" applyFont="1" applyFill="1" applyBorder="1" applyAlignment="1">
      <alignment horizontal="left" vertical="center" wrapText="1"/>
    </xf>
    <xf numFmtId="0" fontId="23" fillId="7" borderId="19" xfId="0" applyFont="1" applyFill="1" applyBorder="1" applyAlignment="1">
      <alignment horizontal="left" vertical="center" wrapText="1"/>
    </xf>
    <xf numFmtId="0" fontId="17" fillId="2" borderId="18" xfId="0" applyFont="1" applyFill="1" applyBorder="1" applyAlignment="1">
      <alignment horizontal="right" vertical="center" wrapText="1"/>
    </xf>
    <xf numFmtId="0" fontId="17" fillId="2" borderId="5" xfId="0" applyFont="1" applyFill="1" applyBorder="1" applyAlignment="1">
      <alignment horizontal="right" vertical="center" wrapText="1"/>
    </xf>
    <xf numFmtId="0" fontId="17" fillId="2" borderId="2" xfId="0" applyFont="1" applyFill="1" applyBorder="1" applyAlignment="1">
      <alignment horizontal="right" vertical="center" wrapText="1"/>
    </xf>
  </cellXfs>
  <cellStyles count="5">
    <cellStyle name="Currency" xfId="4" builtinId="4"/>
    <cellStyle name="Normal" xfId="0" builtinId="0"/>
    <cellStyle name="Normal 2" xfId="1" xr:uid="{00000000-0005-0000-0000-000001000000}"/>
    <cellStyle name="Normal 2 3" xfId="2" xr:uid="{00000000-0005-0000-0000-000002000000}"/>
    <cellStyle name="Normal 2 4" xfId="3" xr:uid="{00000000-0005-0000-0000-000003000000}"/>
  </cellStyles>
  <dxfs count="0"/>
  <tableStyles count="0" defaultTableStyle="TableStyleMedium9" defaultPivotStyle="PivotStyleLight16"/>
  <colors>
    <mruColors>
      <color rgb="FF66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313685</xdr:colOff>
      <xdr:row>0</xdr:row>
      <xdr:rowOff>31749</xdr:rowOff>
    </xdr:from>
    <xdr:to>
      <xdr:col>1</xdr:col>
      <xdr:colOff>1583905</xdr:colOff>
      <xdr:row>4</xdr:row>
      <xdr:rowOff>238125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13685" y="31749"/>
          <a:ext cx="2698970" cy="100012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V123"/>
  <sheetViews>
    <sheetView tabSelected="1" topLeftCell="A42" zoomScaleNormal="100" workbookViewId="0">
      <selection activeCell="B52" sqref="B52"/>
    </sheetView>
  </sheetViews>
  <sheetFormatPr defaultColWidth="9.140625" defaultRowHeight="15"/>
  <cols>
    <col min="1" max="1" width="20.42578125" style="1" customWidth="1"/>
    <col min="2" max="2" width="88" style="1" customWidth="1"/>
    <col min="3" max="3" width="18.140625" style="1" customWidth="1"/>
    <col min="4" max="4" width="17.85546875" style="1" customWidth="1"/>
    <col min="5" max="5" width="29.140625" style="3" customWidth="1"/>
    <col min="6" max="6" width="26.85546875" style="4" bestFit="1" customWidth="1"/>
  </cols>
  <sheetData>
    <row r="1" spans="1:6" ht="12.75">
      <c r="A1" s="7"/>
      <c r="B1" s="63" t="s">
        <v>8</v>
      </c>
      <c r="C1" s="64"/>
      <c r="D1" s="64"/>
      <c r="E1" s="64"/>
      <c r="F1" s="65"/>
    </row>
    <row r="2" spans="1:6" ht="12.75">
      <c r="A2" s="8"/>
      <c r="B2" s="66"/>
      <c r="C2" s="66"/>
      <c r="D2" s="66"/>
      <c r="E2" s="66"/>
      <c r="F2" s="67"/>
    </row>
    <row r="3" spans="1:6" s="2" customFormat="1" ht="24.95" customHeight="1">
      <c r="A3" s="8"/>
      <c r="B3" s="66"/>
      <c r="C3" s="66"/>
      <c r="D3" s="66"/>
      <c r="E3" s="66"/>
      <c r="F3" s="67"/>
    </row>
    <row r="4" spans="1:6" ht="12.75">
      <c r="A4" s="8"/>
      <c r="B4" s="66"/>
      <c r="C4" s="66"/>
      <c r="D4" s="66"/>
      <c r="E4" s="66"/>
      <c r="F4" s="67"/>
    </row>
    <row r="5" spans="1:6" ht="20.25">
      <c r="A5" s="8"/>
      <c r="B5" s="51"/>
      <c r="C5" s="51"/>
      <c r="D5" s="51"/>
      <c r="E5" s="52"/>
      <c r="F5" s="9"/>
    </row>
    <row r="6" spans="1:6" ht="12.75">
      <c r="A6" s="8"/>
      <c r="B6"/>
      <c r="C6"/>
      <c r="D6" s="53"/>
      <c r="E6" s="54"/>
      <c r="F6" s="10"/>
    </row>
    <row r="7" spans="1:6" ht="29.25" customHeight="1">
      <c r="A7" s="11" t="s">
        <v>0</v>
      </c>
      <c r="B7" s="87"/>
      <c r="C7" s="87"/>
      <c r="D7" s="87"/>
      <c r="E7" s="87"/>
      <c r="F7" s="88"/>
    </row>
    <row r="8" spans="1:6" ht="12.75">
      <c r="A8" s="8"/>
      <c r="B8"/>
      <c r="C8"/>
      <c r="D8" s="53"/>
      <c r="E8" s="54"/>
      <c r="F8" s="10"/>
    </row>
    <row r="9" spans="1:6" ht="12.75">
      <c r="A9" s="11" t="s">
        <v>1</v>
      </c>
      <c r="B9" s="68" t="s">
        <v>11</v>
      </c>
      <c r="C9" s="68"/>
      <c r="D9" s="68"/>
      <c r="E9" s="68"/>
      <c r="F9" s="69"/>
    </row>
    <row r="10" spans="1:6" ht="12.75">
      <c r="A10" s="8"/>
      <c r="B10"/>
      <c r="C10"/>
      <c r="D10" s="53"/>
      <c r="E10" s="54"/>
      <c r="F10" s="10"/>
    </row>
    <row r="11" spans="1:6" ht="18" customHeight="1">
      <c r="A11" s="70" t="s">
        <v>7</v>
      </c>
      <c r="B11" s="71"/>
      <c r="C11" s="71"/>
      <c r="D11" s="71"/>
      <c r="E11" s="71"/>
      <c r="F11" s="72"/>
    </row>
    <row r="12" spans="1:6" ht="12.75">
      <c r="A12" s="73" t="s">
        <v>10</v>
      </c>
      <c r="B12" s="74"/>
      <c r="C12" s="74"/>
      <c r="D12" s="74"/>
      <c r="E12" s="74"/>
      <c r="F12" s="75"/>
    </row>
    <row r="13" spans="1:6" ht="12.75">
      <c r="A13" s="73"/>
      <c r="B13" s="74"/>
      <c r="C13" s="74"/>
      <c r="D13" s="74"/>
      <c r="E13" s="74"/>
      <c r="F13" s="75"/>
    </row>
    <row r="14" spans="1:6" ht="12.75">
      <c r="A14" s="73"/>
      <c r="B14" s="74"/>
      <c r="C14" s="74"/>
      <c r="D14" s="74"/>
      <c r="E14" s="74"/>
      <c r="F14" s="75"/>
    </row>
    <row r="15" spans="1:6" ht="165.75" customHeight="1">
      <c r="A15" s="76"/>
      <c r="B15" s="77"/>
      <c r="C15" s="77"/>
      <c r="D15" s="77"/>
      <c r="E15" s="77"/>
      <c r="F15" s="78"/>
    </row>
    <row r="16" spans="1:6" s="5" customFormat="1" ht="32.25" customHeight="1">
      <c r="A16" s="81" t="s">
        <v>19</v>
      </c>
      <c r="B16" s="82"/>
      <c r="C16" s="82"/>
      <c r="D16" s="82"/>
      <c r="E16" s="82"/>
      <c r="F16" s="83"/>
    </row>
    <row r="17" spans="1:6" ht="36.75" customHeight="1">
      <c r="A17" s="84" t="s">
        <v>93</v>
      </c>
      <c r="B17" s="85"/>
      <c r="C17" s="85"/>
      <c r="D17" s="85"/>
      <c r="E17" s="85"/>
      <c r="F17" s="86"/>
    </row>
    <row r="18" spans="1:6" ht="31.5">
      <c r="A18" s="12" t="s">
        <v>2</v>
      </c>
      <c r="B18" s="13" t="s">
        <v>3</v>
      </c>
      <c r="C18" s="14" t="s">
        <v>12</v>
      </c>
      <c r="D18" s="14" t="s">
        <v>13</v>
      </c>
      <c r="E18" s="15" t="s">
        <v>14</v>
      </c>
      <c r="F18" s="16" t="s">
        <v>15</v>
      </c>
    </row>
    <row r="19" spans="1:6" ht="20.100000000000001" customHeight="1">
      <c r="A19" s="17">
        <v>1</v>
      </c>
      <c r="B19" s="18" t="s">
        <v>16</v>
      </c>
      <c r="C19" s="19">
        <v>12</v>
      </c>
      <c r="D19" s="20"/>
      <c r="E19" s="19">
        <v>12</v>
      </c>
      <c r="F19" s="21">
        <f>SUM(C19*D19*E19)</f>
        <v>0</v>
      </c>
    </row>
    <row r="20" spans="1:6" ht="20.100000000000001" customHeight="1">
      <c r="A20" s="17">
        <v>2</v>
      </c>
      <c r="B20" s="18" t="s">
        <v>17</v>
      </c>
      <c r="C20" s="19">
        <v>263.25</v>
      </c>
      <c r="D20" s="20"/>
      <c r="E20" s="19">
        <v>12</v>
      </c>
      <c r="F20" s="21">
        <f t="shared" ref="F20:F21" si="0">SUM(C20*D20*E20)</f>
        <v>0</v>
      </c>
    </row>
    <row r="21" spans="1:6" ht="20.100000000000001" customHeight="1">
      <c r="A21" s="17">
        <v>3</v>
      </c>
      <c r="B21" s="22" t="s">
        <v>18</v>
      </c>
      <c r="C21" s="19">
        <v>6</v>
      </c>
      <c r="D21" s="20"/>
      <c r="E21" s="19">
        <v>24</v>
      </c>
      <c r="F21" s="21">
        <f t="shared" si="0"/>
        <v>0</v>
      </c>
    </row>
    <row r="22" spans="1:6" ht="42.2" customHeight="1">
      <c r="A22" s="79" t="s">
        <v>69</v>
      </c>
      <c r="B22" s="80"/>
      <c r="C22" s="80"/>
      <c r="D22" s="80"/>
      <c r="E22" s="80"/>
      <c r="F22" s="23">
        <f>SUM(F19:F21)</f>
        <v>0</v>
      </c>
    </row>
    <row r="23" spans="1:6" ht="36.75" customHeight="1">
      <c r="A23" s="89" t="s">
        <v>94</v>
      </c>
      <c r="B23" s="90"/>
      <c r="C23" s="90"/>
      <c r="D23" s="90"/>
      <c r="E23" s="90"/>
      <c r="F23" s="91"/>
    </row>
    <row r="24" spans="1:6" ht="31.5">
      <c r="A24" s="12" t="s">
        <v>72</v>
      </c>
      <c r="B24" s="13" t="s">
        <v>35</v>
      </c>
      <c r="C24" s="14" t="s">
        <v>9</v>
      </c>
      <c r="D24" s="14" t="s">
        <v>4</v>
      </c>
      <c r="E24" s="15" t="s">
        <v>70</v>
      </c>
      <c r="F24" s="16" t="s">
        <v>15</v>
      </c>
    </row>
    <row r="25" spans="1:6" ht="20.100000000000001" customHeight="1">
      <c r="A25" s="17">
        <v>1</v>
      </c>
      <c r="B25" s="22" t="s">
        <v>21</v>
      </c>
      <c r="C25" s="19" t="s">
        <v>20</v>
      </c>
      <c r="D25" s="24"/>
      <c r="E25" s="25">
        <v>1</v>
      </c>
      <c r="F25" s="21">
        <f>SUM(D25*E25)</f>
        <v>0</v>
      </c>
    </row>
    <row r="26" spans="1:6" ht="20.100000000000001" customHeight="1">
      <c r="A26" s="17">
        <v>2</v>
      </c>
      <c r="B26" s="22" t="s">
        <v>22</v>
      </c>
      <c r="C26" s="19" t="s">
        <v>20</v>
      </c>
      <c r="D26" s="24"/>
      <c r="E26" s="25">
        <v>1</v>
      </c>
      <c r="F26" s="21">
        <f t="shared" ref="F26:F31" si="1">SUM(D26*E26)</f>
        <v>0</v>
      </c>
    </row>
    <row r="27" spans="1:6" ht="20.100000000000001" customHeight="1">
      <c r="A27" s="17">
        <v>3</v>
      </c>
      <c r="B27" s="22" t="s">
        <v>23</v>
      </c>
      <c r="C27" s="19" t="s">
        <v>20</v>
      </c>
      <c r="D27" s="24"/>
      <c r="E27" s="25">
        <v>1</v>
      </c>
      <c r="F27" s="21">
        <f t="shared" si="1"/>
        <v>0</v>
      </c>
    </row>
    <row r="28" spans="1:6" ht="20.100000000000001" customHeight="1">
      <c r="A28" s="17">
        <v>4</v>
      </c>
      <c r="B28" s="22" t="s">
        <v>24</v>
      </c>
      <c r="C28" s="19" t="s">
        <v>20</v>
      </c>
      <c r="D28" s="24"/>
      <c r="E28" s="25">
        <v>1</v>
      </c>
      <c r="F28" s="21">
        <f t="shared" si="1"/>
        <v>0</v>
      </c>
    </row>
    <row r="29" spans="1:6" ht="20.100000000000001" customHeight="1">
      <c r="A29" s="17">
        <v>5</v>
      </c>
      <c r="B29" s="22" t="s">
        <v>25</v>
      </c>
      <c r="C29" s="19" t="s">
        <v>20</v>
      </c>
      <c r="D29" s="24"/>
      <c r="E29" s="25">
        <v>1</v>
      </c>
      <c r="F29" s="21">
        <f t="shared" si="1"/>
        <v>0</v>
      </c>
    </row>
    <row r="30" spans="1:6" ht="20.100000000000001" customHeight="1">
      <c r="A30" s="17">
        <v>6</v>
      </c>
      <c r="B30" s="22" t="s">
        <v>26</v>
      </c>
      <c r="C30" s="19" t="s">
        <v>20</v>
      </c>
      <c r="D30" s="24"/>
      <c r="E30" s="25">
        <v>1</v>
      </c>
      <c r="F30" s="21">
        <f t="shared" si="1"/>
        <v>0</v>
      </c>
    </row>
    <row r="31" spans="1:6" ht="20.100000000000001" customHeight="1">
      <c r="A31" s="26">
        <v>7</v>
      </c>
      <c r="B31" s="22" t="s">
        <v>28</v>
      </c>
      <c r="C31" s="19" t="s">
        <v>31</v>
      </c>
      <c r="D31" s="24"/>
      <c r="E31" s="25">
        <v>1</v>
      </c>
      <c r="F31" s="21">
        <f t="shared" si="1"/>
        <v>0</v>
      </c>
    </row>
    <row r="32" spans="1:6" ht="31.5">
      <c r="A32" s="12" t="s">
        <v>73</v>
      </c>
      <c r="B32" s="13" t="s">
        <v>36</v>
      </c>
      <c r="C32" s="14" t="s">
        <v>9</v>
      </c>
      <c r="D32" s="14" t="s">
        <v>4</v>
      </c>
      <c r="E32" s="15" t="s">
        <v>70</v>
      </c>
      <c r="F32" s="16" t="s">
        <v>15</v>
      </c>
    </row>
    <row r="33" spans="1:6" ht="20.100000000000001" customHeight="1">
      <c r="A33" s="17">
        <v>1</v>
      </c>
      <c r="B33" s="22" t="s">
        <v>27</v>
      </c>
      <c r="C33" s="19" t="s">
        <v>20</v>
      </c>
      <c r="D33" s="24"/>
      <c r="E33" s="25">
        <v>1</v>
      </c>
      <c r="F33" s="21">
        <f>SUM(D33*E33)</f>
        <v>0</v>
      </c>
    </row>
    <row r="34" spans="1:6" ht="20.100000000000001" customHeight="1">
      <c r="A34" s="17">
        <v>2</v>
      </c>
      <c r="B34" s="22" t="s">
        <v>28</v>
      </c>
      <c r="C34" s="19" t="s">
        <v>31</v>
      </c>
      <c r="D34" s="24"/>
      <c r="E34" s="25">
        <v>1</v>
      </c>
      <c r="F34" s="21">
        <f>SUM(D34*E34)</f>
        <v>0</v>
      </c>
    </row>
    <row r="35" spans="1:6" ht="20.100000000000001" customHeight="1">
      <c r="A35" s="26">
        <v>3</v>
      </c>
      <c r="B35" s="22" t="s">
        <v>95</v>
      </c>
      <c r="C35" s="19" t="s">
        <v>20</v>
      </c>
      <c r="D35" s="24"/>
      <c r="E35" s="25">
        <v>1</v>
      </c>
      <c r="F35" s="21">
        <f>SUM(D35*E35)</f>
        <v>0</v>
      </c>
    </row>
    <row r="36" spans="1:6" ht="31.5">
      <c r="A36" s="12" t="s">
        <v>74</v>
      </c>
      <c r="B36" s="13" t="s">
        <v>37</v>
      </c>
      <c r="C36" s="14" t="s">
        <v>9</v>
      </c>
      <c r="D36" s="14" t="s">
        <v>4</v>
      </c>
      <c r="E36" s="15" t="s">
        <v>70</v>
      </c>
      <c r="F36" s="16" t="s">
        <v>15</v>
      </c>
    </row>
    <row r="37" spans="1:6" ht="20.100000000000001" customHeight="1">
      <c r="A37" s="17">
        <v>1</v>
      </c>
      <c r="B37" s="22" t="s">
        <v>29</v>
      </c>
      <c r="C37" s="19" t="s">
        <v>20</v>
      </c>
      <c r="D37" s="24"/>
      <c r="E37" s="25">
        <v>1</v>
      </c>
      <c r="F37" s="21">
        <f>SUM(D37*E37)</f>
        <v>0</v>
      </c>
    </row>
    <row r="38" spans="1:6" ht="20.100000000000001" customHeight="1">
      <c r="A38" s="17">
        <v>2</v>
      </c>
      <c r="B38" s="22" t="s">
        <v>30</v>
      </c>
      <c r="C38" s="19" t="s">
        <v>20</v>
      </c>
      <c r="D38" s="24"/>
      <c r="E38" s="25">
        <v>1</v>
      </c>
      <c r="F38" s="21">
        <f>SUM(D38*E38)</f>
        <v>0</v>
      </c>
    </row>
    <row r="39" spans="1:6" ht="31.5">
      <c r="A39" s="12" t="s">
        <v>75</v>
      </c>
      <c r="B39" s="13" t="s">
        <v>121</v>
      </c>
      <c r="C39" s="14" t="s">
        <v>9</v>
      </c>
      <c r="D39" s="14" t="s">
        <v>4</v>
      </c>
      <c r="E39" s="15" t="s">
        <v>70</v>
      </c>
      <c r="F39" s="16" t="s">
        <v>15</v>
      </c>
    </row>
    <row r="40" spans="1:6" ht="18" customHeight="1">
      <c r="A40" s="27">
        <v>1</v>
      </c>
      <c r="B40" s="28" t="s">
        <v>126</v>
      </c>
      <c r="C40" s="29" t="s">
        <v>33</v>
      </c>
      <c r="D40" s="24"/>
      <c r="E40" s="25">
        <v>1</v>
      </c>
      <c r="F40" s="30">
        <f t="shared" ref="F40:F49" si="2">SUM(D40*E40)</f>
        <v>0</v>
      </c>
    </row>
    <row r="41" spans="1:6" ht="18.75" customHeight="1">
      <c r="A41" s="27">
        <v>2</v>
      </c>
      <c r="B41" s="28" t="s">
        <v>127</v>
      </c>
      <c r="C41" s="29" t="s">
        <v>32</v>
      </c>
      <c r="D41" s="24"/>
      <c r="E41" s="25">
        <v>1</v>
      </c>
      <c r="F41" s="30">
        <f t="shared" si="2"/>
        <v>0</v>
      </c>
    </row>
    <row r="42" spans="1:6" ht="20.100000000000001" customHeight="1">
      <c r="A42" s="27">
        <v>3</v>
      </c>
      <c r="B42" s="22" t="s">
        <v>128</v>
      </c>
      <c r="C42" s="29" t="s">
        <v>33</v>
      </c>
      <c r="D42" s="24"/>
      <c r="E42" s="25">
        <v>1</v>
      </c>
      <c r="F42" s="30">
        <f t="shared" si="2"/>
        <v>0</v>
      </c>
    </row>
    <row r="43" spans="1:6" ht="20.100000000000001" customHeight="1">
      <c r="A43" s="27">
        <v>4</v>
      </c>
      <c r="B43" s="22" t="s">
        <v>129</v>
      </c>
      <c r="C43" s="29" t="s">
        <v>32</v>
      </c>
      <c r="D43" s="24"/>
      <c r="E43" s="25">
        <v>1</v>
      </c>
      <c r="F43" s="30">
        <f t="shared" si="2"/>
        <v>0</v>
      </c>
    </row>
    <row r="44" spans="1:6" ht="20.100000000000001" customHeight="1">
      <c r="A44" s="27">
        <v>5</v>
      </c>
      <c r="B44" s="22" t="s">
        <v>130</v>
      </c>
      <c r="C44" s="29" t="s">
        <v>33</v>
      </c>
      <c r="D44" s="24"/>
      <c r="E44" s="25">
        <v>1</v>
      </c>
      <c r="F44" s="30">
        <f t="shared" si="2"/>
        <v>0</v>
      </c>
    </row>
    <row r="45" spans="1:6" ht="20.100000000000001" customHeight="1">
      <c r="A45" s="27">
        <v>6</v>
      </c>
      <c r="B45" s="22" t="s">
        <v>131</v>
      </c>
      <c r="C45" s="29" t="s">
        <v>32</v>
      </c>
      <c r="D45" s="24"/>
      <c r="E45" s="25">
        <v>1</v>
      </c>
      <c r="F45" s="30">
        <f t="shared" si="2"/>
        <v>0</v>
      </c>
    </row>
    <row r="46" spans="1:6" ht="20.100000000000001" customHeight="1">
      <c r="A46" s="27">
        <v>7</v>
      </c>
      <c r="B46" s="22" t="s">
        <v>132</v>
      </c>
      <c r="C46" s="29" t="s">
        <v>33</v>
      </c>
      <c r="D46" s="24"/>
      <c r="E46" s="25">
        <v>1</v>
      </c>
      <c r="F46" s="30">
        <f t="shared" si="2"/>
        <v>0</v>
      </c>
    </row>
    <row r="47" spans="1:6" ht="20.100000000000001" customHeight="1">
      <c r="A47" s="27">
        <v>8</v>
      </c>
      <c r="B47" s="22" t="s">
        <v>133</v>
      </c>
      <c r="C47" s="29" t="s">
        <v>32</v>
      </c>
      <c r="D47" s="24"/>
      <c r="E47" s="25">
        <v>1</v>
      </c>
      <c r="F47" s="30">
        <f t="shared" si="2"/>
        <v>0</v>
      </c>
    </row>
    <row r="48" spans="1:6" ht="20.100000000000001" customHeight="1">
      <c r="A48" s="27">
        <v>9</v>
      </c>
      <c r="B48" s="22" t="s">
        <v>134</v>
      </c>
      <c r="C48" s="29" t="s">
        <v>33</v>
      </c>
      <c r="D48" s="24"/>
      <c r="E48" s="25">
        <v>1</v>
      </c>
      <c r="F48" s="30">
        <f t="shared" si="2"/>
        <v>0</v>
      </c>
    </row>
    <row r="49" spans="1:6" ht="20.100000000000001" customHeight="1">
      <c r="A49" s="27">
        <v>10</v>
      </c>
      <c r="B49" s="22" t="s">
        <v>135</v>
      </c>
      <c r="C49" s="29" t="s">
        <v>32</v>
      </c>
      <c r="D49" s="24"/>
      <c r="E49" s="25">
        <v>1</v>
      </c>
      <c r="F49" s="30">
        <f t="shared" si="2"/>
        <v>0</v>
      </c>
    </row>
    <row r="50" spans="1:6" ht="31.5">
      <c r="A50" s="12" t="s">
        <v>76</v>
      </c>
      <c r="B50" s="13" t="s">
        <v>34</v>
      </c>
      <c r="C50" s="14" t="s">
        <v>9</v>
      </c>
      <c r="D50" s="14" t="s">
        <v>4</v>
      </c>
      <c r="E50" s="15" t="s">
        <v>70</v>
      </c>
      <c r="F50" s="16" t="s">
        <v>15</v>
      </c>
    </row>
    <row r="51" spans="1:6" ht="20.100000000000001" customHeight="1">
      <c r="A51" s="17">
        <v>1</v>
      </c>
      <c r="B51" s="22" t="s">
        <v>108</v>
      </c>
      <c r="C51" s="19" t="s">
        <v>20</v>
      </c>
      <c r="D51" s="24"/>
      <c r="E51" s="25">
        <v>1</v>
      </c>
      <c r="F51" s="21">
        <f>SUM(D51*E51)</f>
        <v>0</v>
      </c>
    </row>
    <row r="52" spans="1:6" ht="20.100000000000001" customHeight="1">
      <c r="A52" s="17">
        <v>2</v>
      </c>
      <c r="B52" s="22" t="s">
        <v>96</v>
      </c>
      <c r="C52" s="19" t="s">
        <v>20</v>
      </c>
      <c r="D52" s="24"/>
      <c r="E52" s="25">
        <v>1</v>
      </c>
      <c r="F52" s="21">
        <f t="shared" ref="F52:F55" si="3">SUM(D52*E52)</f>
        <v>0</v>
      </c>
    </row>
    <row r="53" spans="1:6" ht="20.100000000000001" customHeight="1">
      <c r="A53" s="17">
        <v>3</v>
      </c>
      <c r="B53" s="22" t="s">
        <v>97</v>
      </c>
      <c r="C53" s="19" t="s">
        <v>20</v>
      </c>
      <c r="D53" s="24"/>
      <c r="E53" s="25">
        <v>1</v>
      </c>
      <c r="F53" s="21">
        <f t="shared" si="3"/>
        <v>0</v>
      </c>
    </row>
    <row r="54" spans="1:6" ht="20.100000000000001" customHeight="1">
      <c r="A54" s="26">
        <v>4</v>
      </c>
      <c r="B54" s="22" t="s">
        <v>120</v>
      </c>
      <c r="C54" s="19" t="s">
        <v>20</v>
      </c>
      <c r="D54" s="24"/>
      <c r="E54" s="25">
        <v>1</v>
      </c>
      <c r="F54" s="21">
        <f t="shared" si="3"/>
        <v>0</v>
      </c>
    </row>
    <row r="55" spans="1:6" ht="20.100000000000001" customHeight="1">
      <c r="A55" s="26">
        <v>5</v>
      </c>
      <c r="B55" s="22" t="s">
        <v>98</v>
      </c>
      <c r="C55" s="19" t="s">
        <v>20</v>
      </c>
      <c r="D55" s="24"/>
      <c r="E55" s="25">
        <v>1</v>
      </c>
      <c r="F55" s="21">
        <f t="shared" si="3"/>
        <v>0</v>
      </c>
    </row>
    <row r="56" spans="1:6" ht="31.5">
      <c r="A56" s="12" t="s">
        <v>77</v>
      </c>
      <c r="B56" s="13" t="s">
        <v>41</v>
      </c>
      <c r="C56" s="14" t="s">
        <v>9</v>
      </c>
      <c r="D56" s="14" t="s">
        <v>4</v>
      </c>
      <c r="E56" s="15" t="s">
        <v>70</v>
      </c>
      <c r="F56" s="16" t="s">
        <v>15</v>
      </c>
    </row>
    <row r="57" spans="1:6" ht="20.100000000000001" customHeight="1">
      <c r="A57" s="17">
        <v>1</v>
      </c>
      <c r="B57" s="22" t="s">
        <v>38</v>
      </c>
      <c r="C57" s="19" t="s">
        <v>20</v>
      </c>
      <c r="D57" s="24"/>
      <c r="E57" s="25">
        <v>1</v>
      </c>
      <c r="F57" s="21">
        <f>SUM(D57*E57)</f>
        <v>0</v>
      </c>
    </row>
    <row r="58" spans="1:6" ht="20.100000000000001" customHeight="1">
      <c r="A58" s="17">
        <v>2</v>
      </c>
      <c r="B58" s="22" t="s">
        <v>39</v>
      </c>
      <c r="C58" s="19" t="s">
        <v>20</v>
      </c>
      <c r="D58" s="24"/>
      <c r="E58" s="25">
        <v>1</v>
      </c>
      <c r="F58" s="21">
        <f t="shared" ref="F58:F60" si="4">SUM(D58*E58)</f>
        <v>0</v>
      </c>
    </row>
    <row r="59" spans="1:6" ht="20.100000000000001" customHeight="1">
      <c r="A59" s="17">
        <v>3</v>
      </c>
      <c r="B59" s="1" t="s">
        <v>109</v>
      </c>
      <c r="C59" s="19" t="s">
        <v>20</v>
      </c>
      <c r="D59" s="24"/>
      <c r="E59" s="25">
        <v>1</v>
      </c>
      <c r="F59" s="21">
        <f t="shared" si="4"/>
        <v>0</v>
      </c>
    </row>
    <row r="60" spans="1:6" ht="20.100000000000001" customHeight="1">
      <c r="A60" s="17">
        <v>4</v>
      </c>
      <c r="B60" s="22" t="s">
        <v>40</v>
      </c>
      <c r="C60" s="19" t="s">
        <v>20</v>
      </c>
      <c r="D60" s="24"/>
      <c r="E60" s="25">
        <v>1</v>
      </c>
      <c r="F60" s="21">
        <f t="shared" si="4"/>
        <v>0</v>
      </c>
    </row>
    <row r="61" spans="1:6" ht="31.5">
      <c r="A61" s="12" t="s">
        <v>78</v>
      </c>
      <c r="B61" s="13" t="s">
        <v>42</v>
      </c>
      <c r="C61" s="14" t="s">
        <v>9</v>
      </c>
      <c r="D61" s="14" t="s">
        <v>4</v>
      </c>
      <c r="E61" s="15" t="s">
        <v>70</v>
      </c>
      <c r="F61" s="16" t="s">
        <v>15</v>
      </c>
    </row>
    <row r="62" spans="1:6" ht="20.100000000000001" customHeight="1">
      <c r="A62" s="17">
        <v>1</v>
      </c>
      <c r="B62" s="22" t="s">
        <v>30</v>
      </c>
      <c r="C62" s="19" t="s">
        <v>20</v>
      </c>
      <c r="D62" s="24"/>
      <c r="E62" s="25">
        <v>1</v>
      </c>
      <c r="F62" s="21">
        <f>SUM(D62*E62)</f>
        <v>0</v>
      </c>
    </row>
    <row r="63" spans="1:6" ht="20.100000000000001" customHeight="1">
      <c r="A63" s="17">
        <v>2</v>
      </c>
      <c r="B63" s="22" t="s">
        <v>29</v>
      </c>
      <c r="C63" s="19" t="s">
        <v>20</v>
      </c>
      <c r="D63" s="24"/>
      <c r="E63" s="25">
        <v>1</v>
      </c>
      <c r="F63" s="21">
        <f>SUM(D63*E63)</f>
        <v>0</v>
      </c>
    </row>
    <row r="64" spans="1:6" ht="31.5">
      <c r="A64" s="12" t="s">
        <v>79</v>
      </c>
      <c r="B64" s="13" t="s">
        <v>43</v>
      </c>
      <c r="C64" s="14" t="s">
        <v>9</v>
      </c>
      <c r="D64" s="14" t="s">
        <v>4</v>
      </c>
      <c r="E64" s="15" t="s">
        <v>70</v>
      </c>
      <c r="F64" s="16" t="s">
        <v>15</v>
      </c>
    </row>
    <row r="65" spans="1:6" ht="20.100000000000001" customHeight="1">
      <c r="A65" s="17">
        <v>1</v>
      </c>
      <c r="B65" s="22" t="s">
        <v>30</v>
      </c>
      <c r="C65" s="19" t="s">
        <v>20</v>
      </c>
      <c r="D65" s="24"/>
      <c r="E65" s="25">
        <v>1</v>
      </c>
      <c r="F65" s="21">
        <f>SUM(D65*E65)</f>
        <v>0</v>
      </c>
    </row>
    <row r="66" spans="1:6" ht="20.100000000000001" customHeight="1">
      <c r="A66" s="17">
        <v>2</v>
      </c>
      <c r="B66" s="22" t="s">
        <v>29</v>
      </c>
      <c r="C66" s="19" t="s">
        <v>20</v>
      </c>
      <c r="D66" s="24"/>
      <c r="E66" s="25">
        <v>1</v>
      </c>
      <c r="F66" s="21">
        <f>SUM(D66*E66)</f>
        <v>0</v>
      </c>
    </row>
    <row r="67" spans="1:6" ht="31.5">
      <c r="A67" s="12" t="s">
        <v>80</v>
      </c>
      <c r="B67" s="13" t="s">
        <v>122</v>
      </c>
      <c r="C67" s="14" t="s">
        <v>9</v>
      </c>
      <c r="D67" s="14" t="s">
        <v>4</v>
      </c>
      <c r="E67" s="15" t="s">
        <v>70</v>
      </c>
      <c r="F67" s="16" t="s">
        <v>15</v>
      </c>
    </row>
    <row r="68" spans="1:6" ht="20.100000000000001" customHeight="1">
      <c r="A68" s="17">
        <v>1</v>
      </c>
      <c r="B68" s="31" t="s">
        <v>110</v>
      </c>
      <c r="C68" s="19" t="s">
        <v>20</v>
      </c>
      <c r="D68" s="24"/>
      <c r="E68" s="25">
        <v>1</v>
      </c>
      <c r="F68" s="21">
        <f>SUM(D68*E68)</f>
        <v>0</v>
      </c>
    </row>
    <row r="69" spans="1:6" ht="20.100000000000001" customHeight="1">
      <c r="A69" s="26">
        <v>2</v>
      </c>
      <c r="B69" s="22" t="s">
        <v>99</v>
      </c>
      <c r="C69" s="19" t="s">
        <v>20</v>
      </c>
      <c r="D69" s="24"/>
      <c r="E69" s="25">
        <v>1</v>
      </c>
      <c r="F69" s="21">
        <f t="shared" ref="F69:F70" si="5">SUM(D69*E69)</f>
        <v>0</v>
      </c>
    </row>
    <row r="70" spans="1:6" ht="20.100000000000001" customHeight="1">
      <c r="A70" s="26">
        <v>3</v>
      </c>
      <c r="B70" s="22" t="s">
        <v>100</v>
      </c>
      <c r="C70" s="19" t="s">
        <v>20</v>
      </c>
      <c r="D70" s="24"/>
      <c r="E70" s="25">
        <v>1</v>
      </c>
      <c r="F70" s="21">
        <f t="shared" si="5"/>
        <v>0</v>
      </c>
    </row>
    <row r="71" spans="1:6" ht="31.5">
      <c r="A71" s="12" t="s">
        <v>81</v>
      </c>
      <c r="B71" s="13" t="s">
        <v>44</v>
      </c>
      <c r="C71" s="14" t="s">
        <v>9</v>
      </c>
      <c r="D71" s="14" t="s">
        <v>4</v>
      </c>
      <c r="E71" s="15" t="s">
        <v>70</v>
      </c>
      <c r="F71" s="16" t="s">
        <v>15</v>
      </c>
    </row>
    <row r="72" spans="1:6" ht="20.100000000000001" customHeight="1">
      <c r="A72" s="17">
        <v>1</v>
      </c>
      <c r="B72" s="22" t="s">
        <v>111</v>
      </c>
      <c r="C72" s="19" t="s">
        <v>20</v>
      </c>
      <c r="D72" s="24"/>
      <c r="E72" s="25">
        <v>1</v>
      </c>
      <c r="F72" s="21">
        <f>SUM(D72*E72)</f>
        <v>0</v>
      </c>
    </row>
    <row r="73" spans="1:6" ht="20.100000000000001" customHeight="1">
      <c r="A73" s="17">
        <v>2</v>
      </c>
      <c r="B73" s="22" t="s">
        <v>45</v>
      </c>
      <c r="C73" s="19" t="s">
        <v>20</v>
      </c>
      <c r="D73" s="24"/>
      <c r="E73" s="25">
        <v>1</v>
      </c>
      <c r="F73" s="21">
        <f>SUM(D73*E73)</f>
        <v>0</v>
      </c>
    </row>
    <row r="74" spans="1:6" ht="31.5">
      <c r="A74" s="12" t="s">
        <v>82</v>
      </c>
      <c r="B74" s="13" t="s">
        <v>46</v>
      </c>
      <c r="C74" s="14" t="s">
        <v>9</v>
      </c>
      <c r="D74" s="14" t="s">
        <v>4</v>
      </c>
      <c r="E74" s="15" t="s">
        <v>70</v>
      </c>
      <c r="F74" s="16" t="s">
        <v>15</v>
      </c>
    </row>
    <row r="75" spans="1:6" ht="20.100000000000001" customHeight="1">
      <c r="A75" s="17">
        <v>1</v>
      </c>
      <c r="B75" s="22" t="s">
        <v>47</v>
      </c>
      <c r="C75" s="19" t="s">
        <v>20</v>
      </c>
      <c r="D75" s="24"/>
      <c r="E75" s="25">
        <v>1</v>
      </c>
      <c r="F75" s="21">
        <f>SUM(D75*E75)</f>
        <v>0</v>
      </c>
    </row>
    <row r="76" spans="1:6" ht="20.100000000000001" customHeight="1">
      <c r="A76" s="17">
        <v>2</v>
      </c>
      <c r="B76" s="22" t="s">
        <v>47</v>
      </c>
      <c r="C76" s="19" t="s">
        <v>48</v>
      </c>
      <c r="D76" s="24"/>
      <c r="E76" s="25">
        <v>1</v>
      </c>
      <c r="F76" s="21">
        <f>SUM(D76*E76)</f>
        <v>0</v>
      </c>
    </row>
    <row r="77" spans="1:6" ht="31.5">
      <c r="A77" s="12" t="s">
        <v>83</v>
      </c>
      <c r="B77" s="13" t="s">
        <v>49</v>
      </c>
      <c r="C77" s="14" t="s">
        <v>9</v>
      </c>
      <c r="D77" s="14" t="s">
        <v>4</v>
      </c>
      <c r="E77" s="15" t="s">
        <v>70</v>
      </c>
      <c r="F77" s="16" t="s">
        <v>15</v>
      </c>
    </row>
    <row r="78" spans="1:6" ht="20.100000000000001" customHeight="1">
      <c r="A78" s="17">
        <v>1</v>
      </c>
      <c r="B78" s="22" t="s">
        <v>50</v>
      </c>
      <c r="C78" s="19" t="s">
        <v>20</v>
      </c>
      <c r="D78" s="24"/>
      <c r="E78" s="25">
        <v>1</v>
      </c>
      <c r="F78" s="21">
        <f>SUM(D78*E78)</f>
        <v>0</v>
      </c>
    </row>
    <row r="79" spans="1:6" ht="31.5">
      <c r="A79" s="12" t="s">
        <v>84</v>
      </c>
      <c r="B79" s="13" t="s">
        <v>51</v>
      </c>
      <c r="C79" s="14" t="s">
        <v>9</v>
      </c>
      <c r="D79" s="14" t="s">
        <v>4</v>
      </c>
      <c r="E79" s="15" t="s">
        <v>70</v>
      </c>
      <c r="F79" s="16" t="s">
        <v>15</v>
      </c>
    </row>
    <row r="80" spans="1:6" ht="20.100000000000001" customHeight="1">
      <c r="A80" s="17">
        <v>1</v>
      </c>
      <c r="B80" s="22" t="s">
        <v>52</v>
      </c>
      <c r="C80" s="19" t="s">
        <v>20</v>
      </c>
      <c r="D80" s="24"/>
      <c r="E80" s="25">
        <v>1</v>
      </c>
      <c r="F80" s="21">
        <f>SUM(D80*E80)</f>
        <v>0</v>
      </c>
    </row>
    <row r="81" spans="1:6" ht="31.5">
      <c r="A81" s="12" t="s">
        <v>85</v>
      </c>
      <c r="B81" s="13" t="s">
        <v>53</v>
      </c>
      <c r="C81" s="14" t="s">
        <v>9</v>
      </c>
      <c r="D81" s="14" t="s">
        <v>4</v>
      </c>
      <c r="E81" s="15" t="s">
        <v>70</v>
      </c>
      <c r="F81" s="16" t="s">
        <v>15</v>
      </c>
    </row>
    <row r="82" spans="1:6">
      <c r="A82" s="17">
        <v>1</v>
      </c>
      <c r="B82" s="22" t="s">
        <v>55</v>
      </c>
      <c r="C82" s="32" t="s">
        <v>54</v>
      </c>
      <c r="D82" s="24"/>
      <c r="E82" s="25">
        <v>1</v>
      </c>
      <c r="F82" s="21">
        <f>SUM(D82*E82)</f>
        <v>0</v>
      </c>
    </row>
    <row r="83" spans="1:6" ht="31.5">
      <c r="A83" s="12" t="s">
        <v>86</v>
      </c>
      <c r="B83" s="13" t="s">
        <v>56</v>
      </c>
      <c r="C83" s="14" t="s">
        <v>9</v>
      </c>
      <c r="D83" s="14" t="s">
        <v>4</v>
      </c>
      <c r="E83" s="15" t="s">
        <v>70</v>
      </c>
      <c r="F83" s="16" t="s">
        <v>15</v>
      </c>
    </row>
    <row r="84" spans="1:6" ht="20.100000000000001" customHeight="1">
      <c r="A84" s="17">
        <v>1</v>
      </c>
      <c r="B84" s="22" t="s">
        <v>57</v>
      </c>
      <c r="C84" s="19" t="s">
        <v>20</v>
      </c>
      <c r="D84" s="24"/>
      <c r="E84" s="25">
        <v>1</v>
      </c>
      <c r="F84" s="21">
        <f>SUM(D84*E84)</f>
        <v>0</v>
      </c>
    </row>
    <row r="85" spans="1:6" ht="20.100000000000001" customHeight="1">
      <c r="A85" s="17">
        <v>2</v>
      </c>
      <c r="B85" s="22" t="s">
        <v>57</v>
      </c>
      <c r="C85" s="19" t="s">
        <v>48</v>
      </c>
      <c r="D85" s="24"/>
      <c r="E85" s="25">
        <v>1</v>
      </c>
      <c r="F85" s="21">
        <f>SUM(D85*E85)</f>
        <v>0</v>
      </c>
    </row>
    <row r="86" spans="1:6" ht="31.5">
      <c r="A86" s="12" t="s">
        <v>87</v>
      </c>
      <c r="B86" s="13" t="s">
        <v>59</v>
      </c>
      <c r="C86" s="14" t="s">
        <v>9</v>
      </c>
      <c r="D86" s="14" t="s">
        <v>4</v>
      </c>
      <c r="E86" s="15" t="s">
        <v>70</v>
      </c>
      <c r="F86" s="16" t="s">
        <v>15</v>
      </c>
    </row>
    <row r="87" spans="1:6" ht="20.100000000000001" customHeight="1">
      <c r="A87" s="17">
        <v>1</v>
      </c>
      <c r="B87" s="22" t="s">
        <v>58</v>
      </c>
      <c r="C87" s="19" t="s">
        <v>20</v>
      </c>
      <c r="D87" s="24"/>
      <c r="E87" s="25">
        <v>1</v>
      </c>
      <c r="F87" s="21">
        <f>SUM(D87*E87)</f>
        <v>0</v>
      </c>
    </row>
    <row r="88" spans="1:6" ht="31.5">
      <c r="A88" s="12" t="s">
        <v>88</v>
      </c>
      <c r="B88" s="13" t="s">
        <v>101</v>
      </c>
      <c r="C88" s="14" t="s">
        <v>9</v>
      </c>
      <c r="D88" s="14" t="s">
        <v>4</v>
      </c>
      <c r="E88" s="15" t="s">
        <v>70</v>
      </c>
      <c r="F88" s="16" t="s">
        <v>15</v>
      </c>
    </row>
    <row r="89" spans="1:6" ht="20.100000000000001" customHeight="1">
      <c r="A89" s="33">
        <v>1</v>
      </c>
      <c r="B89" s="22" t="s">
        <v>60</v>
      </c>
      <c r="C89" s="34" t="s">
        <v>20</v>
      </c>
      <c r="D89" s="35"/>
      <c r="E89" s="25">
        <v>1</v>
      </c>
      <c r="F89" s="21">
        <f>SUM(D89*E89)</f>
        <v>0</v>
      </c>
    </row>
    <row r="90" spans="1:6" ht="20.100000000000001" customHeight="1">
      <c r="A90" s="36">
        <v>2</v>
      </c>
      <c r="B90" s="22" t="s">
        <v>103</v>
      </c>
      <c r="C90" s="34" t="s">
        <v>20</v>
      </c>
      <c r="D90" s="35"/>
      <c r="E90" s="25">
        <v>1</v>
      </c>
      <c r="F90" s="21">
        <f t="shared" ref="F90:F95" si="6">SUM(D90*E90)</f>
        <v>0</v>
      </c>
    </row>
    <row r="91" spans="1:6" ht="20.100000000000001" customHeight="1">
      <c r="A91" s="36">
        <v>3</v>
      </c>
      <c r="B91" s="22" t="s">
        <v>104</v>
      </c>
      <c r="C91" s="34" t="s">
        <v>20</v>
      </c>
      <c r="D91" s="35"/>
      <c r="E91" s="25">
        <v>1</v>
      </c>
      <c r="F91" s="21">
        <f t="shared" si="6"/>
        <v>0</v>
      </c>
    </row>
    <row r="92" spans="1:6" ht="20.100000000000001" customHeight="1">
      <c r="A92" s="36">
        <v>4</v>
      </c>
      <c r="B92" s="22" t="s">
        <v>105</v>
      </c>
      <c r="C92" s="34" t="s">
        <v>20</v>
      </c>
      <c r="D92" s="35"/>
      <c r="E92" s="25">
        <v>1</v>
      </c>
      <c r="F92" s="21">
        <f t="shared" si="6"/>
        <v>0</v>
      </c>
    </row>
    <row r="93" spans="1:6" ht="20.100000000000001" customHeight="1">
      <c r="A93" s="36">
        <v>5</v>
      </c>
      <c r="B93" s="22" t="s">
        <v>112</v>
      </c>
      <c r="C93" s="34" t="s">
        <v>20</v>
      </c>
      <c r="D93" s="35"/>
      <c r="E93" s="25">
        <v>1</v>
      </c>
      <c r="F93" s="21">
        <f t="shared" si="6"/>
        <v>0</v>
      </c>
    </row>
    <row r="94" spans="1:6" ht="20.100000000000001" customHeight="1">
      <c r="A94" s="36">
        <v>6</v>
      </c>
      <c r="B94" s="22" t="s">
        <v>106</v>
      </c>
      <c r="C94" s="34" t="s">
        <v>20</v>
      </c>
      <c r="D94" s="35"/>
      <c r="E94" s="25">
        <v>1</v>
      </c>
      <c r="F94" s="21">
        <f t="shared" si="6"/>
        <v>0</v>
      </c>
    </row>
    <row r="95" spans="1:6" ht="20.100000000000001" customHeight="1">
      <c r="A95" s="36">
        <v>7</v>
      </c>
      <c r="B95" s="22" t="s">
        <v>107</v>
      </c>
      <c r="C95" s="34" t="s">
        <v>20</v>
      </c>
      <c r="D95" s="35"/>
      <c r="E95" s="25">
        <v>1</v>
      </c>
      <c r="F95" s="21">
        <f t="shared" si="6"/>
        <v>0</v>
      </c>
    </row>
    <row r="96" spans="1:6" ht="31.5">
      <c r="A96" s="12" t="s">
        <v>89</v>
      </c>
      <c r="B96" s="13" t="s">
        <v>61</v>
      </c>
      <c r="C96" s="14" t="s">
        <v>9</v>
      </c>
      <c r="D96" s="14" t="s">
        <v>4</v>
      </c>
      <c r="E96" s="15" t="s">
        <v>70</v>
      </c>
      <c r="F96" s="16" t="s">
        <v>15</v>
      </c>
    </row>
    <row r="97" spans="1:126" ht="20.100000000000001" customHeight="1">
      <c r="A97" s="17">
        <v>1</v>
      </c>
      <c r="B97" s="22" t="s">
        <v>102</v>
      </c>
      <c r="C97" s="19" t="s">
        <v>20</v>
      </c>
      <c r="D97" s="24"/>
      <c r="E97" s="25">
        <v>1</v>
      </c>
      <c r="F97" s="21">
        <f>SUM(D97*E97)</f>
        <v>0</v>
      </c>
    </row>
    <row r="98" spans="1:126" ht="20.100000000000001" customHeight="1">
      <c r="A98" s="26">
        <v>2</v>
      </c>
      <c r="B98" s="22" t="s">
        <v>62</v>
      </c>
      <c r="C98" s="19" t="s">
        <v>20</v>
      </c>
      <c r="D98" s="24"/>
      <c r="E98" s="25">
        <v>1</v>
      </c>
      <c r="F98" s="21">
        <f>SUM(D98*E98)</f>
        <v>0</v>
      </c>
    </row>
    <row r="99" spans="1:126" ht="31.5">
      <c r="A99" s="12" t="s">
        <v>90</v>
      </c>
      <c r="B99" s="13" t="s">
        <v>123</v>
      </c>
      <c r="C99" s="14" t="s">
        <v>9</v>
      </c>
      <c r="D99" s="14" t="s">
        <v>4</v>
      </c>
      <c r="E99" s="15" t="s">
        <v>70</v>
      </c>
      <c r="F99" s="16" t="s">
        <v>15</v>
      </c>
    </row>
    <row r="100" spans="1:126" ht="20.100000000000001" customHeight="1">
      <c r="A100" s="17">
        <v>1</v>
      </c>
      <c r="B100" s="22" t="s">
        <v>63</v>
      </c>
      <c r="C100" s="19" t="s">
        <v>20</v>
      </c>
      <c r="D100" s="24"/>
      <c r="E100" s="25">
        <v>1</v>
      </c>
      <c r="F100" s="21">
        <f>SUM(D100*E100)</f>
        <v>0</v>
      </c>
    </row>
    <row r="101" spans="1:126" ht="31.5">
      <c r="A101" s="12" t="s">
        <v>91</v>
      </c>
      <c r="B101" s="13" t="s">
        <v>64</v>
      </c>
      <c r="C101" s="14" t="s">
        <v>9</v>
      </c>
      <c r="D101" s="14" t="s">
        <v>4</v>
      </c>
      <c r="E101" s="15" t="s">
        <v>70</v>
      </c>
      <c r="F101" s="16" t="s">
        <v>15</v>
      </c>
    </row>
    <row r="102" spans="1:126" ht="30">
      <c r="A102" s="17">
        <v>1</v>
      </c>
      <c r="B102" s="37" t="s">
        <v>65</v>
      </c>
      <c r="C102" s="19" t="s">
        <v>20</v>
      </c>
      <c r="D102" s="24"/>
      <c r="E102" s="25">
        <v>1</v>
      </c>
      <c r="F102" s="21">
        <f>SUM(D102*E102)</f>
        <v>0</v>
      </c>
    </row>
    <row r="103" spans="1:126" ht="20.100000000000001" customHeight="1">
      <c r="A103" s="17">
        <v>3</v>
      </c>
      <c r="B103" s="22" t="s">
        <v>66</v>
      </c>
      <c r="C103" s="19" t="s">
        <v>20</v>
      </c>
      <c r="D103" s="24"/>
      <c r="E103" s="25">
        <v>1</v>
      </c>
      <c r="F103" s="21">
        <f t="shared" ref="F103" si="7">SUM(D103*E103)</f>
        <v>0</v>
      </c>
    </row>
    <row r="104" spans="1:126" ht="31.5">
      <c r="A104" s="12" t="s">
        <v>92</v>
      </c>
      <c r="B104" s="13" t="s">
        <v>68</v>
      </c>
      <c r="C104" s="14" t="s">
        <v>9</v>
      </c>
      <c r="D104" s="14" t="s">
        <v>4</v>
      </c>
      <c r="E104" s="15" t="s">
        <v>70</v>
      </c>
      <c r="F104" s="16" t="s">
        <v>15</v>
      </c>
    </row>
    <row r="105" spans="1:126" ht="20.100000000000001" customHeight="1">
      <c r="A105" s="17">
        <v>1</v>
      </c>
      <c r="B105" s="22" t="s">
        <v>67</v>
      </c>
      <c r="C105" s="19" t="s">
        <v>20</v>
      </c>
      <c r="D105" s="24"/>
      <c r="E105" s="25">
        <v>1</v>
      </c>
      <c r="F105" s="21">
        <f>SUM(D105*E105)</f>
        <v>0</v>
      </c>
    </row>
    <row r="106" spans="1:126" ht="47.25" customHeight="1">
      <c r="A106" s="79" t="s">
        <v>71</v>
      </c>
      <c r="B106" s="80"/>
      <c r="C106" s="80"/>
      <c r="D106" s="80"/>
      <c r="E106" s="80"/>
      <c r="F106" s="38">
        <f>SUM(F25:F31,F33:F35,F37:F38,F40:F49,F51:F55,F57:F60,F62:F63,F65:F66,F68:F70,F72:F73,F75:F76,F78,F80,F82,F84:F85,F87,F89:F95,F97:F98,F100,F102:F103,F105,F114:F115)</f>
        <v>0</v>
      </c>
    </row>
    <row r="107" spans="1:126" ht="47.25" customHeight="1">
      <c r="A107" s="94" t="s">
        <v>6</v>
      </c>
      <c r="B107" s="95"/>
      <c r="C107" s="95"/>
      <c r="D107" s="95"/>
      <c r="E107" s="95"/>
      <c r="F107" s="96"/>
    </row>
    <row r="108" spans="1:126" ht="47.25" customHeight="1">
      <c r="A108" s="97" t="s">
        <v>5</v>
      </c>
      <c r="B108" s="98"/>
      <c r="C108" s="98"/>
      <c r="D108" s="99"/>
      <c r="E108" s="92">
        <f>SUM(F22+F106)</f>
        <v>0</v>
      </c>
      <c r="F108" s="93"/>
    </row>
    <row r="109" spans="1:126" s="6" customFormat="1">
      <c r="A109" s="55"/>
      <c r="B109" s="39"/>
      <c r="C109" s="40"/>
      <c r="D109" s="40"/>
      <c r="E109" s="41"/>
      <c r="F109" s="42"/>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row>
    <row r="110" spans="1:126" s="6" customFormat="1" ht="110.25">
      <c r="A110" s="56" t="s">
        <v>74</v>
      </c>
      <c r="B110" s="13" t="s">
        <v>124</v>
      </c>
      <c r="C110" s="14" t="s">
        <v>125</v>
      </c>
      <c r="D110" s="48"/>
      <c r="E110" s="49"/>
      <c r="F110" s="42"/>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row>
    <row r="111" spans="1:126" s="6" customFormat="1">
      <c r="A111" s="17">
        <v>1</v>
      </c>
      <c r="B111" s="46" t="s">
        <v>136</v>
      </c>
      <c r="C111" s="47"/>
      <c r="D111" s="40"/>
      <c r="E111" s="50"/>
      <c r="F111" s="42"/>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row>
    <row r="112" spans="1:126" s="6" customFormat="1">
      <c r="A112" s="55"/>
      <c r="B112" s="39"/>
      <c r="C112" s="40"/>
      <c r="D112" s="40"/>
      <c r="E112" s="41"/>
      <c r="F112" s="4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row>
    <row r="113" spans="1:126" s="6" customFormat="1" ht="78.75">
      <c r="A113" s="56" t="s">
        <v>113</v>
      </c>
      <c r="B113" s="13" t="s">
        <v>116</v>
      </c>
      <c r="C113" s="14" t="s">
        <v>117</v>
      </c>
      <c r="D113" s="14" t="s">
        <v>118</v>
      </c>
      <c r="E113" s="15" t="s">
        <v>119</v>
      </c>
      <c r="F113" s="4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row>
    <row r="114" spans="1:126" s="6" customFormat="1">
      <c r="A114" s="44">
        <v>1</v>
      </c>
      <c r="B114" s="22" t="s">
        <v>114</v>
      </c>
      <c r="C114" s="19"/>
      <c r="D114" s="24"/>
      <c r="E114" s="25"/>
      <c r="F114" s="45"/>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row>
    <row r="115" spans="1:126" s="6" customFormat="1" ht="15.75" thickBot="1">
      <c r="A115" s="57">
        <v>2</v>
      </c>
      <c r="B115" s="58" t="s">
        <v>115</v>
      </c>
      <c r="C115" s="59"/>
      <c r="D115" s="60"/>
      <c r="E115" s="61"/>
      <c r="F115" s="62"/>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row>
    <row r="116" spans="1:126" ht="20.100000000000001" customHeight="1"/>
    <row r="117" spans="1:126" ht="20.100000000000001" customHeight="1"/>
    <row r="118" spans="1:126" ht="20.100000000000001" customHeight="1"/>
    <row r="119" spans="1:126" ht="20.100000000000001" customHeight="1"/>
    <row r="120" spans="1:126" ht="20.100000000000001" customHeight="1"/>
    <row r="121" spans="1:126" ht="20.100000000000001" customHeight="1"/>
    <row r="122" spans="1:126" ht="20.100000000000001" customHeight="1"/>
    <row r="123" spans="1:126" ht="20.100000000000001" customHeight="1"/>
  </sheetData>
  <mergeCells count="13">
    <mergeCell ref="A106:E106"/>
    <mergeCell ref="A23:F23"/>
    <mergeCell ref="E108:F108"/>
    <mergeCell ref="A107:F107"/>
    <mergeCell ref="A108:D108"/>
    <mergeCell ref="B1:F4"/>
    <mergeCell ref="B9:F9"/>
    <mergeCell ref="A11:F11"/>
    <mergeCell ref="A12:F15"/>
    <mergeCell ref="A22:E22"/>
    <mergeCell ref="A16:F16"/>
    <mergeCell ref="A17:F17"/>
    <mergeCell ref="B7:F7"/>
  </mergeCells>
  <phoneticPr fontId="0" type="noConversion"/>
  <printOptions horizontalCentered="1"/>
  <pageMargins left="0.2" right="0.2" top="0.25" bottom="0.5" header="0.3" footer="0.3"/>
  <pageSetup scale="47" fitToHeight="4" orientation="portrait" r:id="rId1"/>
  <headerFooter alignWithMargins="0">
    <oddFooter>&amp;RPage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44117080EC7F984FB31AAEB0DFA8F7A3" ma:contentTypeVersion="2" ma:contentTypeDescription="Create a new document." ma:contentTypeScope="" ma:versionID="3ce30d157fb3420cfa24d826abc8d766">
  <xsd:schema xmlns:xsd="http://www.w3.org/2001/XMLSchema" xmlns:xs="http://www.w3.org/2001/XMLSchema" xmlns:p="http://schemas.microsoft.com/office/2006/metadata/properties" targetNamespace="http://schemas.microsoft.com/office/2006/metadata/properties" ma:root="true" ma:fieldsID="9abfe3f26f379ab2a533ed41fa8c29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A5B670-78D3-4249-AB95-52CAE9CA4ECC}">
  <ds:schemaRefs>
    <ds:schemaRef ds:uri="d5ad96e6-46eb-43fa-b309-22506ea389e0"/>
    <ds:schemaRef ds:uri="http://purl.org/dc/dcmitype/"/>
    <ds:schemaRef ds:uri="http://schemas.openxmlformats.org/package/2006/metadata/core-properties"/>
    <ds:schemaRef ds:uri="http://purl.org/dc/elements/1.1/"/>
    <ds:schemaRef ds:uri="http://purl.org/dc/terms/"/>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FA60A3BC-8940-4C30-B1ED-DCB3EAAFA654}">
  <ds:schemaRefs>
    <ds:schemaRef ds:uri="http://schemas.microsoft.com/sharepoint/events"/>
  </ds:schemaRefs>
</ds:datastoreItem>
</file>

<file path=customXml/itemProps3.xml><?xml version="1.0" encoding="utf-8"?>
<ds:datastoreItem xmlns:ds="http://schemas.openxmlformats.org/officeDocument/2006/customXml" ds:itemID="{32870B4E-ACCE-4FA1-8BEB-8F8AA1AC9EDB}"/>
</file>

<file path=customXml/itemProps4.xml><?xml version="1.0" encoding="utf-8"?>
<ds:datastoreItem xmlns:ds="http://schemas.openxmlformats.org/officeDocument/2006/customXml" ds:itemID="{B0DAC873-4641-4531-AD27-C0465866CC2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BID-PROPOSAL FORM</vt:lpstr>
      <vt:lpstr>'BID-PROPOSAL FORM'!Print_Area</vt:lpstr>
    </vt:vector>
  </TitlesOfParts>
  <Company>HDR,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Stephanie Lytle</dc:creator>
  <cp:lastModifiedBy>Dennard, Willie</cp:lastModifiedBy>
  <cp:lastPrinted>2019-03-04T14:15:21Z</cp:lastPrinted>
  <dcterms:created xsi:type="dcterms:W3CDTF">1998-06-09T19:27:04Z</dcterms:created>
  <dcterms:modified xsi:type="dcterms:W3CDTF">2023-10-03T18:36:29Z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0x01010044117080EC7F984FB31AAEB0DFA8F7A3</vt:lpwstr>
  </property>
  <property fmtid="{D5CDD505-2E9C-101B-9397-08002B2CF9AE}" pid="3" name="_dlc_DocIdItemGuid">
    <vt:lpwstr>a4de41a3-f06d-4232-b2da-9a008b05d26e</vt:lpwstr>
  </property>
</Properties>
</file>