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24226"/>
  <mc:AlternateContent xmlns:mc="http://schemas.openxmlformats.org/markup-compatibility/2006">
    <mc:Choice Requires="x15">
      <x15ac:absPath xmlns:x15ac="http://schemas.microsoft.com/office/spreadsheetml/2010/11/ac" url="S:\Procurement Management\WORKAREA\MONICA\Active\B230544MWB - Estero Parkway Bridge\6 - Addendum\Addendum 2\Addendum 2 Final\"/>
    </mc:Choice>
  </mc:AlternateContent>
  <xr:revisionPtr revIDLastSave="0" documentId="8_{E2C64703-92E7-4EFB-8CC4-E3703B8F2C28}" xr6:coauthVersionLast="47" xr6:coauthVersionMax="47" xr10:uidLastSave="{00000000-0000-0000-0000-000000000000}"/>
  <bookViews>
    <workbookView xWindow="-120" yWindow="-120" windowWidth="29040" windowHeight="15840" tabRatio="601" xr2:uid="{00000000-000D-0000-FFFF-FFFF00000000}"/>
  </bookViews>
  <sheets>
    <sheet name="BID-PROPOSAL FORM" sheetId="4" r:id="rId1"/>
  </sheets>
  <definedNames>
    <definedName name="_xlnm.Print_Area" localSheetId="0">'BID-PROPOSAL FORM'!$A$1:$F$49</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5" i="4" l="1"/>
  <c r="F24" i="4"/>
  <c r="F23" i="4"/>
  <c r="F22" i="4"/>
  <c r="F33" i="4" l="1"/>
  <c r="F31" i="4"/>
  <c r="F30" i="4"/>
  <c r="F42" i="4"/>
  <c r="F41" i="4"/>
  <c r="F29" i="4"/>
  <c r="F36" i="4"/>
  <c r="F35" i="4"/>
  <c r="F34" i="4"/>
  <c r="F40" i="4"/>
  <c r="F27" i="4"/>
  <c r="F21" i="4"/>
  <c r="F32" i="4"/>
  <c r="F28" i="4"/>
  <c r="F20" i="4"/>
  <c r="F38" i="4"/>
  <c r="F37" i="4"/>
  <c r="F19" i="4"/>
  <c r="F18" i="4" l="1"/>
  <c r="F39" i="4" l="1"/>
  <c r="F26" i="4"/>
  <c r="E46" i="4" s="1"/>
  <c r="F43" i="4"/>
</calcChain>
</file>

<file path=xl/sharedStrings.xml><?xml version="1.0" encoding="utf-8"?>
<sst xmlns="http://schemas.openxmlformats.org/spreadsheetml/2006/main" count="96" uniqueCount="77">
  <si>
    <t>COMPANY NAME:</t>
  </si>
  <si>
    <t>SOLICITATION:</t>
  </si>
  <si>
    <t>Having carefully examined the Contract Documents, Contractor/Vendor proposes to furnish the following which meeting these specifications.</t>
  </si>
  <si>
    <r>
      <rPr>
        <b/>
        <sz val="11"/>
        <rFont val="Arial"/>
        <family val="2"/>
      </rPr>
      <t>PRICING</t>
    </r>
    <r>
      <rPr>
        <sz val="11"/>
        <rFont val="Arial"/>
        <family val="2"/>
      </rPr>
      <t xml:space="preserve">                                                                                                                                                                                                                                                                                                                                                                                                                                                         
Pricing shall be inclusive of all labor, equipment, supplies, overhead, profit, material, and any other incidental costs required to perform and complete all work as specified in the Contract Documents.   All Unit Prices will be bid at the nearest whole penny.  The Excel document contains formulas for convenience, however it is the Contractor’s/Vendor's responsibility to verify all pricing and calculations are CORRECT.  Lee County is not responsible for errors in formulas or calculations contained within Excel document(s).  
In the event there is a discrepancy between a subtotal or total amount and the unit prices and extended amounts, the unit prices will prevail and the corrected extension(s) and total(s) will be considered the price.
The County will only accept bids submitted on bid forms provided by the County.  Bids submitted on other forms, other than those provided by the County, will be deemed non-responsive and ineligible for award.
</t>
    </r>
    <r>
      <rPr>
        <b/>
        <sz val="11"/>
        <rFont val="Arial"/>
        <family val="2"/>
      </rPr>
      <t xml:space="preserve">
PLEASE ENSURE you have provided a printed copy of the Bid Schedule with your hard copy submission packages and provided the excel version with your digital submission package.</t>
    </r>
  </si>
  <si>
    <t>Item</t>
  </si>
  <si>
    <t>Description</t>
  </si>
  <si>
    <t xml:space="preserve">Unit of
Measure </t>
  </si>
  <si>
    <t>Estimated
Quantity</t>
  </si>
  <si>
    <t>Unit Price</t>
  </si>
  <si>
    <t>Extended
Amount</t>
  </si>
  <si>
    <t>MOBILIZATION (10%)</t>
  </si>
  <si>
    <t>LS</t>
  </si>
  <si>
    <t>SF</t>
  </si>
  <si>
    <t>EA</t>
  </si>
  <si>
    <t>LB</t>
  </si>
  <si>
    <t>CF</t>
  </si>
  <si>
    <t>BID SUMMARY</t>
  </si>
  <si>
    <t>PROJECT TOTAL</t>
  </si>
  <si>
    <t>**Quantities are not guaranteed.  Final payment will be based on actual quantities.</t>
  </si>
  <si>
    <t>PROJECT TOTAL:</t>
  </si>
  <si>
    <t>(Use Words to Write Total)</t>
  </si>
  <si>
    <t>Estero Parkway Bridge over I-75 (No. 124128) MSE Wall Approach Repair and Rehabilitation</t>
  </si>
  <si>
    <t>101-1</t>
  </si>
  <si>
    <t>102-1</t>
  </si>
  <si>
    <t>MAINTENANCE OF TRAFFIC (10%)</t>
  </si>
  <si>
    <t>999-1</t>
  </si>
  <si>
    <t>DEBRIS CONTAINMENT SYSTEMS</t>
  </si>
  <si>
    <t>999-2</t>
  </si>
  <si>
    <t>FURNISH &amp; INSTALL SOIL STABILIZATION - APPROACH SLABS</t>
  </si>
  <si>
    <t>110-4-10 (SF)</t>
  </si>
  <si>
    <t>REMOVAL OF EXISTING CONCRETE</t>
  </si>
  <si>
    <t>400-4-5 (CF)</t>
  </si>
  <si>
    <t>CONCRETE CLASS IV, BRIDGE SUBSTRUCTURE</t>
  </si>
  <si>
    <t>415-1-6</t>
  </si>
  <si>
    <t>REINFORCING STEEL - MISCELLANEOUS</t>
  </si>
  <si>
    <t>HYDRODEMOLITION, REMOVAL OF DECK SURFACE</t>
  </si>
  <si>
    <t>400-32 (CF)</t>
  </si>
  <si>
    <t>CONCRETE FOR JOINT REPAIR, APPROACH SLABS &amp; DECK</t>
  </si>
  <si>
    <t>999-3</t>
  </si>
  <si>
    <t>CONCRETE BARRIER / TRAFFIC RAILING REPAIR (VARIOUS)</t>
  </si>
  <si>
    <t>LF</t>
  </si>
  <si>
    <t>458-1-22</t>
  </si>
  <si>
    <t>BRIDGE DECK EXPANSION JOINT, REHABILITATION, STRIP SEAL</t>
  </si>
  <si>
    <t>550-10-354</t>
  </si>
  <si>
    <t>FENCING, TYPE R, 8.1-10.0', WITH PARTIAL ENCLOSURE, TYPE R ONLY</t>
  </si>
  <si>
    <t>630-2-16</t>
  </si>
  <si>
    <t>CONDUIT, FURNISH &amp; INSTALL, EMBEDDED CONCRETE BARRIERS AND TRAFFIC RAILINGS</t>
  </si>
  <si>
    <t>401-70-1</t>
  </si>
  <si>
    <t>RESTORE SPALLED AREAS, EPOXY</t>
  </si>
  <si>
    <t>999-4</t>
  </si>
  <si>
    <t>MSE PANEL JOINT, REHABILITATION, FLEXIBLE JOINT FILLER WITH BACKER ROD</t>
  </si>
  <si>
    <t>999-5</t>
  </si>
  <si>
    <t>RETAINING WALL DRAINAGE SYSTEM</t>
  </si>
  <si>
    <t>411-1</t>
  </si>
  <si>
    <t>EPOXY MATERIAL FOR CRACK INJECTION-STRUCTURES REHAB (TYPE E)</t>
  </si>
  <si>
    <t>GA</t>
  </si>
  <si>
    <t>411-2</t>
  </si>
  <si>
    <t>CRACKS INJECT &amp; SEAL-STRUCTURES REHAB</t>
  </si>
  <si>
    <t>431-1118</t>
  </si>
  <si>
    <t>PIPE LINER, CURED IN PLACE, 18"</t>
  </si>
  <si>
    <t>FURNISH &amp; INSTALL SOIL STABILIZATION - MSE WALL FOUNDATION</t>
  </si>
  <si>
    <t>400-2-5 (CF)</t>
  </si>
  <si>
    <t>CONCRETE CLASS II, BRIDGE SUBSTRUCTURE</t>
  </si>
  <si>
    <t>999-6</t>
  </si>
  <si>
    <t>NOMACO 1/2"x4" FASTFLEX FOAM EXPANSION JOINT W/ TEAR STRIP AND FLEXIBLE JOINT FILLER</t>
  </si>
  <si>
    <t>327-70-13</t>
  </si>
  <si>
    <t>MILLING EXISTING ASPHALT PAVEMENT, 1 3/4" AVG DEPTH</t>
  </si>
  <si>
    <t>SY</t>
  </si>
  <si>
    <t>334-1</t>
  </si>
  <si>
    <t>SUPERPAVE ASPHALTIC CONCRETE (TO MATCH EXISTING)</t>
  </si>
  <si>
    <t>TN</t>
  </si>
  <si>
    <t>337-7</t>
  </si>
  <si>
    <t>ASPHALT CONCRETE FRICTION COURSE (TO MATCH EXISTING)</t>
  </si>
  <si>
    <t>352-70</t>
  </si>
  <si>
    <t>GRINDING CONCRETE PAVEMENT</t>
  </si>
  <si>
    <t>110-12-1 (SF)</t>
  </si>
  <si>
    <r>
      <t xml:space="preserve">PROCUREMENT MANAGEMENT DEPARTMENT
</t>
    </r>
    <r>
      <rPr>
        <b/>
        <u/>
        <sz val="18"/>
        <rFont val="Arial"/>
        <family val="2"/>
      </rPr>
      <t>BID/PROPOSAL FORM</t>
    </r>
    <r>
      <rPr>
        <b/>
        <sz val="18"/>
        <rFont val="Arial"/>
        <family val="2"/>
      </rPr>
      <t xml:space="preserve"> - </t>
    </r>
    <r>
      <rPr>
        <b/>
        <u/>
        <sz val="18"/>
        <color rgb="FFFF0000"/>
        <rFont val="Arial"/>
        <family val="2"/>
      </rPr>
      <t>ADDENDUM 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</si>
</sst>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25" x14ac:knownFonts="1">
    <font>
      <sz val="10"/>
      <name val="Arial"/>
    </font>
    <font>
      <sz val="11"/>
      <color theme="1"/>
      <name val="Calibri"/>
      <family val="2"/>
      <scheme val="minor"/>
    </font>
    <font>
      <sz val="10"/>
      <name val="Arial"/>
      <family val="2"/>
    </font>
    <font>
      <sz val="12"/>
      <name val="Arial"/>
      <family val="2"/>
    </font>
    <font>
      <sz val="10"/>
      <name val="Arial"/>
      <family val="2"/>
    </font>
    <font>
      <b/>
      <sz val="10"/>
      <name val="Arial"/>
      <family val="2"/>
    </font>
    <font>
      <sz val="16"/>
      <name val="Arial"/>
      <family val="2"/>
    </font>
    <font>
      <sz val="18"/>
      <name val="Arial"/>
      <family val="2"/>
    </font>
    <font>
      <b/>
      <u/>
      <sz val="18"/>
      <name val="Arial"/>
      <family val="2"/>
    </font>
    <font>
      <sz val="9"/>
      <name val="Arial"/>
      <family val="2"/>
    </font>
    <font>
      <b/>
      <sz val="16"/>
      <name val="Arial"/>
      <family val="2"/>
    </font>
    <font>
      <sz val="14"/>
      <name val="Arial"/>
      <family val="2"/>
    </font>
    <font>
      <sz val="11"/>
      <color theme="1"/>
      <name val="Arial"/>
      <family val="2"/>
    </font>
    <font>
      <b/>
      <i/>
      <sz val="18"/>
      <color rgb="FF000000"/>
      <name val="Arial"/>
      <family val="2"/>
    </font>
    <font>
      <b/>
      <sz val="14"/>
      <name val="Arial"/>
      <family val="2"/>
    </font>
    <font>
      <b/>
      <i/>
      <sz val="16"/>
      <color theme="1"/>
      <name val="Arial"/>
      <family val="2"/>
    </font>
    <font>
      <b/>
      <sz val="14"/>
      <color theme="1"/>
      <name val="Arial"/>
      <family val="2"/>
    </font>
    <font>
      <b/>
      <sz val="18"/>
      <name val="Arial"/>
      <family val="2"/>
    </font>
    <font>
      <sz val="10"/>
      <color theme="1"/>
      <name val="Arial"/>
      <family val="2"/>
    </font>
    <font>
      <sz val="11"/>
      <name val="Arial"/>
      <family val="2"/>
    </font>
    <font>
      <b/>
      <sz val="11"/>
      <name val="Arial"/>
      <family val="2"/>
    </font>
    <font>
      <sz val="12"/>
      <name val="Calibri"/>
      <family val="2"/>
      <scheme val="minor"/>
    </font>
    <font>
      <sz val="12"/>
      <color theme="1"/>
      <name val="Calibri"/>
      <family val="2"/>
      <scheme val="minor"/>
    </font>
    <font>
      <sz val="12"/>
      <color indexed="8"/>
      <name val="Calibri"/>
      <family val="2"/>
      <scheme val="minor"/>
    </font>
    <font>
      <b/>
      <u/>
      <sz val="18"/>
      <color rgb="FFFF0000"/>
      <name val="Arial"/>
      <family val="2"/>
    </font>
  </fonts>
  <fills count="7">
    <fill>
      <patternFill patternType="none"/>
    </fill>
    <fill>
      <patternFill patternType="gray125"/>
    </fill>
    <fill>
      <patternFill patternType="solid">
        <fgColor theme="0" tint="-0.14999847407452621"/>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1"/>
        <bgColor indexed="64"/>
      </patternFill>
    </fill>
    <fill>
      <patternFill patternType="solid">
        <fgColor theme="3" tint="0.59999389629810485"/>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xf numFmtId="0" fontId="4" fillId="0" borderId="0"/>
    <xf numFmtId="0" fontId="4" fillId="0" borderId="0"/>
    <xf numFmtId="0" fontId="1" fillId="0" borderId="0"/>
  </cellStyleXfs>
  <cellXfs count="73">
    <xf numFmtId="0" fontId="0" fillId="0" borderId="0" xfId="0"/>
    <xf numFmtId="0" fontId="0" fillId="0" borderId="0" xfId="0" applyAlignment="1">
      <alignment vertical="center"/>
    </xf>
    <xf numFmtId="44" fontId="0" fillId="0" borderId="0" xfId="0" applyNumberFormat="1" applyAlignment="1">
      <alignment horizontal="center" vertical="center"/>
    </xf>
    <xf numFmtId="0" fontId="2" fillId="5" borderId="1" xfId="0" applyFont="1" applyFill="1" applyBorder="1" applyAlignment="1">
      <alignment vertical="center" wrapText="1"/>
    </xf>
    <xf numFmtId="0" fontId="2" fillId="5" borderId="1" xfId="0" applyFont="1" applyFill="1" applyBorder="1" applyAlignment="1">
      <alignment horizontal="center" vertical="center" wrapText="1"/>
    </xf>
    <xf numFmtId="164" fontId="2" fillId="5" borderId="1" xfId="0" applyNumberFormat="1" applyFont="1" applyFill="1" applyBorder="1" applyAlignment="1">
      <alignment horizontal="center" vertical="center" wrapText="1"/>
    </xf>
    <xf numFmtId="0" fontId="14" fillId="4" borderId="1" xfId="0" applyFont="1" applyFill="1" applyBorder="1" applyAlignment="1">
      <alignment horizontal="center" vertical="center"/>
    </xf>
    <xf numFmtId="44" fontId="14" fillId="4" borderId="1" xfId="0" applyNumberFormat="1" applyFont="1" applyFill="1" applyBorder="1" applyAlignment="1">
      <alignment horizontal="center" vertical="center"/>
    </xf>
    <xf numFmtId="0" fontId="14" fillId="4" borderId="1" xfId="0" applyFont="1" applyFill="1" applyBorder="1" applyAlignment="1">
      <alignment horizontal="center" vertical="center" wrapText="1"/>
    </xf>
    <xf numFmtId="0" fontId="14" fillId="4" borderId="12" xfId="0" applyFont="1" applyFill="1" applyBorder="1" applyAlignment="1">
      <alignment horizontal="center" vertical="center"/>
    </xf>
    <xf numFmtId="44" fontId="14" fillId="4" borderId="1" xfId="0" applyNumberFormat="1" applyFont="1" applyFill="1" applyBorder="1" applyAlignment="1">
      <alignment horizontal="center" vertical="center" wrapText="1"/>
    </xf>
    <xf numFmtId="44" fontId="3" fillId="0" borderId="1" xfId="0" applyNumberFormat="1" applyFont="1" applyBorder="1" applyAlignment="1">
      <alignment horizontal="right" vertical="center"/>
    </xf>
    <xf numFmtId="0" fontId="0" fillId="0" borderId="7" xfId="0" applyBorder="1" applyAlignment="1">
      <alignment vertical="center"/>
    </xf>
    <xf numFmtId="0" fontId="0" fillId="0" borderId="10" xfId="0" applyBorder="1" applyAlignment="1">
      <alignment vertical="center"/>
    </xf>
    <xf numFmtId="0" fontId="6" fillId="0" borderId="0" xfId="0" applyFont="1" applyAlignment="1">
      <alignment horizontal="center" vertical="center" wrapText="1"/>
    </xf>
    <xf numFmtId="44" fontId="6" fillId="0" borderId="0" xfId="0" applyNumberFormat="1" applyFont="1" applyAlignment="1">
      <alignment horizontal="center" vertical="center" wrapText="1"/>
    </xf>
    <xf numFmtId="0" fontId="0" fillId="0" borderId="0" xfId="0" applyAlignment="1">
      <alignment horizontal="center" vertical="center"/>
    </xf>
    <xf numFmtId="0" fontId="5" fillId="0" borderId="10" xfId="0" applyFont="1" applyBorder="1" applyAlignment="1">
      <alignment vertical="center"/>
    </xf>
    <xf numFmtId="0" fontId="12" fillId="0" borderId="0" xfId="0" applyFont="1" applyAlignment="1">
      <alignment vertical="center"/>
    </xf>
    <xf numFmtId="0" fontId="11" fillId="0" borderId="0" xfId="0" applyFont="1" applyAlignment="1">
      <alignment vertical="center"/>
    </xf>
    <xf numFmtId="0" fontId="0" fillId="0" borderId="1" xfId="0" applyBorder="1" applyAlignment="1">
      <alignment vertical="center"/>
    </xf>
    <xf numFmtId="0" fontId="0" fillId="0" borderId="3" xfId="0" applyBorder="1" applyAlignment="1">
      <alignment vertical="center"/>
    </xf>
    <xf numFmtId="0" fontId="3" fillId="0" borderId="0" xfId="0" applyFont="1" applyAlignment="1">
      <alignment vertical="center"/>
    </xf>
    <xf numFmtId="44" fontId="3" fillId="0" borderId="0" xfId="0" applyNumberFormat="1" applyFont="1" applyAlignment="1">
      <alignment vertical="center"/>
    </xf>
    <xf numFmtId="44" fontId="3" fillId="0" borderId="0" xfId="0" applyNumberFormat="1" applyFont="1" applyAlignment="1">
      <alignment horizontal="left" vertical="center"/>
    </xf>
    <xf numFmtId="0" fontId="22" fillId="0" borderId="15" xfId="0" applyFont="1" applyBorder="1" applyAlignment="1">
      <alignment horizontal="left" vertical="center"/>
    </xf>
    <xf numFmtId="0" fontId="22" fillId="0" borderId="5" xfId="0" applyFont="1" applyBorder="1" applyAlignment="1">
      <alignment horizontal="center" vertical="center"/>
    </xf>
    <xf numFmtId="0" fontId="23" fillId="0" borderId="14" xfId="0" applyFont="1" applyBorder="1" applyAlignment="1">
      <alignment horizontal="center" vertical="center"/>
    </xf>
    <xf numFmtId="0" fontId="21" fillId="0" borderId="15" xfId="0" applyFont="1" applyBorder="1" applyAlignment="1">
      <alignment horizontal="left" vertical="center"/>
    </xf>
    <xf numFmtId="0" fontId="22" fillId="0" borderId="15" xfId="0" applyFont="1" applyBorder="1" applyAlignment="1">
      <alignment horizontal="center" vertical="center"/>
    </xf>
    <xf numFmtId="0" fontId="21" fillId="0" borderId="15" xfId="0" applyFont="1" applyBorder="1"/>
    <xf numFmtId="0" fontId="21" fillId="0" borderId="15" xfId="0" applyFont="1" applyBorder="1" applyAlignment="1">
      <alignment horizontal="center" vertical="center"/>
    </xf>
    <xf numFmtId="44" fontId="2" fillId="0" borderId="11" xfId="0" applyNumberFormat="1" applyFont="1" applyBorder="1" applyAlignment="1">
      <alignment horizontal="center" vertical="center" wrapText="1"/>
    </xf>
    <xf numFmtId="44" fontId="2" fillId="0" borderId="11" xfId="0" applyNumberFormat="1" applyFont="1" applyBorder="1" applyAlignment="1">
      <alignment horizontal="center" vertical="center"/>
    </xf>
    <xf numFmtId="0" fontId="22" fillId="0" borderId="14" xfId="0" applyFont="1" applyBorder="1" applyAlignment="1">
      <alignment horizontal="center" vertical="center"/>
    </xf>
    <xf numFmtId="0" fontId="23" fillId="0" borderId="15" xfId="0" applyFont="1" applyBorder="1" applyAlignment="1">
      <alignment horizontal="center" vertical="center"/>
    </xf>
    <xf numFmtId="1" fontId="22" fillId="0" borderId="15" xfId="0" applyNumberFormat="1" applyFont="1" applyBorder="1" applyAlignment="1">
      <alignment horizontal="center" vertical="center"/>
    </xf>
    <xf numFmtId="0" fontId="17" fillId="0" borderId="8" xfId="0" applyFont="1" applyBorder="1" applyAlignment="1">
      <alignment horizontal="center"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7" fillId="0" borderId="0" xfId="0" applyFont="1" applyAlignment="1">
      <alignment horizontal="center" vertical="center" wrapText="1"/>
    </xf>
    <xf numFmtId="0" fontId="7" fillId="0" borderId="11" xfId="0" applyFont="1" applyBorder="1" applyAlignment="1">
      <alignment horizontal="center" vertical="center" wrapText="1"/>
    </xf>
    <xf numFmtId="0" fontId="5" fillId="0" borderId="5" xfId="0" applyFont="1" applyBorder="1" applyAlignment="1">
      <alignment horizontal="left" vertical="center"/>
    </xf>
    <xf numFmtId="0" fontId="5" fillId="0" borderId="6" xfId="0" applyFont="1" applyBorder="1" applyAlignment="1">
      <alignment horizontal="left" vertical="center"/>
    </xf>
    <xf numFmtId="0" fontId="20" fillId="0" borderId="10" xfId="0" applyFont="1" applyBorder="1" applyAlignment="1">
      <alignment horizontal="left" vertical="center" wrapText="1"/>
    </xf>
    <xf numFmtId="0" fontId="20" fillId="0" borderId="0" xfId="0" applyFont="1" applyAlignment="1">
      <alignment horizontal="left" vertical="center" wrapText="1"/>
    </xf>
    <xf numFmtId="0" fontId="20" fillId="0" borderId="11" xfId="0" applyFont="1" applyBorder="1" applyAlignment="1">
      <alignment horizontal="left" vertical="center" wrapText="1"/>
    </xf>
    <xf numFmtId="0" fontId="19" fillId="0" borderId="10" xfId="0" applyFont="1" applyBorder="1" applyAlignment="1">
      <alignment horizontal="left" vertical="center" wrapText="1"/>
    </xf>
    <xf numFmtId="0" fontId="19" fillId="0" borderId="0" xfId="0" applyFont="1" applyAlignment="1">
      <alignment horizontal="left" vertical="center" wrapText="1"/>
    </xf>
    <xf numFmtId="0" fontId="19" fillId="0" borderId="11" xfId="0" applyFont="1" applyBorder="1" applyAlignment="1">
      <alignment horizontal="left" vertical="center" wrapText="1"/>
    </xf>
    <xf numFmtId="0" fontId="19" fillId="0" borderId="4" xfId="0" applyFont="1" applyBorder="1" applyAlignment="1">
      <alignment horizontal="left" vertical="center" wrapText="1"/>
    </xf>
    <xf numFmtId="0" fontId="19" fillId="0" borderId="5" xfId="0" applyFont="1" applyBorder="1" applyAlignment="1">
      <alignment horizontal="left" vertical="center" wrapText="1"/>
    </xf>
    <xf numFmtId="0" fontId="19" fillId="0" borderId="6" xfId="0" applyFont="1" applyBorder="1" applyAlignment="1">
      <alignment horizontal="left" vertical="center" wrapText="1"/>
    </xf>
    <xf numFmtId="0" fontId="13" fillId="3" borderId="1" xfId="0" applyFont="1" applyFill="1" applyBorder="1" applyAlignment="1">
      <alignment horizontal="center" vertical="center" wrapText="1"/>
    </xf>
    <xf numFmtId="0" fontId="13" fillId="3" borderId="1" xfId="0" applyFont="1" applyFill="1" applyBorder="1" applyAlignment="1">
      <alignment horizontal="center"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16" fillId="0" borderId="4" xfId="0" applyFont="1" applyBorder="1" applyAlignment="1">
      <alignment vertical="center"/>
    </xf>
    <xf numFmtId="0" fontId="16" fillId="0" borderId="5" xfId="0" applyFont="1" applyBorder="1" applyAlignment="1">
      <alignment vertical="center"/>
    </xf>
    <xf numFmtId="0" fontId="16" fillId="0" borderId="6" xfId="0" applyFont="1" applyBorder="1" applyAlignment="1">
      <alignment vertical="center"/>
    </xf>
    <xf numFmtId="0" fontId="18" fillId="0" borderId="13" xfId="0" applyFont="1" applyBorder="1" applyAlignment="1">
      <alignment horizontal="center" vertical="center"/>
    </xf>
    <xf numFmtId="0" fontId="18" fillId="0" borderId="2" xfId="0" applyFont="1" applyBorder="1" applyAlignment="1">
      <alignment horizontal="center" vertical="center"/>
    </xf>
    <xf numFmtId="44" fontId="10" fillId="2" borderId="3" xfId="0" applyNumberFormat="1" applyFont="1" applyFill="1" applyBorder="1" applyAlignment="1">
      <alignment horizontal="center" vertical="center" wrapText="1"/>
    </xf>
    <xf numFmtId="44" fontId="10" fillId="2" borderId="2" xfId="0" applyNumberFormat="1" applyFont="1" applyFill="1" applyBorder="1" applyAlignment="1">
      <alignment horizontal="center" vertical="center" wrapText="1"/>
    </xf>
    <xf numFmtId="0" fontId="9" fillId="0" borderId="7" xfId="0" applyFont="1" applyBorder="1" applyAlignment="1">
      <alignment horizontal="left" vertical="center" wrapText="1"/>
    </xf>
    <xf numFmtId="0" fontId="9" fillId="0" borderId="8" xfId="0" applyFont="1" applyBorder="1" applyAlignment="1">
      <alignment horizontal="left" vertical="center" wrapText="1"/>
    </xf>
    <xf numFmtId="0" fontId="9" fillId="0" borderId="9" xfId="0" applyFont="1" applyBorder="1" applyAlignment="1">
      <alignment horizontal="left" vertical="center" wrapText="1"/>
    </xf>
    <xf numFmtId="0" fontId="15" fillId="6" borderId="3" xfId="0" applyFont="1" applyFill="1" applyBorder="1" applyAlignment="1">
      <alignment horizontal="left" vertical="center" wrapText="1"/>
    </xf>
    <xf numFmtId="0" fontId="15" fillId="6" borderId="13" xfId="0" applyFont="1" applyFill="1" applyBorder="1" applyAlignment="1">
      <alignment horizontal="left" vertical="center" wrapText="1"/>
    </xf>
    <xf numFmtId="0" fontId="15" fillId="6" borderId="2" xfId="0" applyFont="1" applyFill="1" applyBorder="1" applyAlignment="1">
      <alignment horizontal="left" vertical="center" wrapText="1"/>
    </xf>
    <xf numFmtId="0" fontId="10" fillId="2" borderId="3" xfId="0" applyFont="1" applyFill="1" applyBorder="1" applyAlignment="1">
      <alignment horizontal="right" vertical="center" wrapText="1"/>
    </xf>
    <xf numFmtId="0" fontId="10" fillId="2" borderId="13" xfId="0" applyFont="1" applyFill="1" applyBorder="1" applyAlignment="1">
      <alignment horizontal="right" vertical="center" wrapText="1"/>
    </xf>
    <xf numFmtId="0" fontId="10" fillId="2" borderId="2" xfId="0" applyFont="1" applyFill="1" applyBorder="1" applyAlignment="1">
      <alignment horizontal="right" vertical="center" wrapText="1"/>
    </xf>
  </cellXfs>
  <cellStyles count="4">
    <cellStyle name="Normal" xfId="0" builtinId="0"/>
    <cellStyle name="Normal 2" xfId="1" xr:uid="{00000000-0005-0000-0000-000003000000}"/>
    <cellStyle name="Normal 2 3" xfId="2" xr:uid="{00000000-0005-0000-0000-000004000000}"/>
    <cellStyle name="Normal 2 4" xfId="3" xr:uid="{00000000-0005-0000-0000-000005000000}"/>
  </cellStyles>
  <dxfs count="0"/>
  <tableStyles count="0" defaultTableStyle="TableStyleMedium9" defaultPivotStyle="PivotStyleLight16"/>
  <colors>
    <mruColors>
      <color rgb="FF66FF33"/>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30691</xdr:colOff>
      <xdr:row>0</xdr:row>
      <xdr:rowOff>31749</xdr:rowOff>
    </xdr:from>
    <xdr:to>
      <xdr:col>1</xdr:col>
      <xdr:colOff>1866899</xdr:colOff>
      <xdr:row>4</xdr:row>
      <xdr:rowOff>238125</xdr:rowOff>
    </xdr:to>
    <xdr:pic>
      <xdr:nvPicPr>
        <xdr:cNvPr id="2" name="Picture 1" descr="LEELOGOB">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srcRect/>
        <a:stretch>
          <a:fillRect/>
        </a:stretch>
      </xdr:blipFill>
      <xdr:spPr bwMode="auto">
        <a:xfrm>
          <a:off x="30691" y="31749"/>
          <a:ext cx="3200400" cy="1016001"/>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V59"/>
  <sheetViews>
    <sheetView tabSelected="1" topLeftCell="A8" zoomScale="60" zoomScaleNormal="60" workbookViewId="0">
      <selection activeCell="F43" sqref="F43"/>
    </sheetView>
  </sheetViews>
  <sheetFormatPr defaultColWidth="9.140625" defaultRowHeight="15" x14ac:dyDescent="0.2"/>
  <cols>
    <col min="1" max="1" width="20.42578125" style="22" customWidth="1"/>
    <col min="2" max="2" width="105" style="22" customWidth="1"/>
    <col min="3" max="3" width="18.140625" style="22" customWidth="1"/>
    <col min="4" max="4" width="17.85546875" style="22" customWidth="1"/>
    <col min="5" max="5" width="27.7109375" style="23" customWidth="1"/>
    <col min="6" max="6" width="27.7109375" style="24" customWidth="1"/>
    <col min="7" max="16384" width="9.140625" style="1"/>
  </cols>
  <sheetData>
    <row r="1" spans="1:6" ht="12.75" x14ac:dyDescent="0.2">
      <c r="A1" s="12"/>
      <c r="B1" s="37" t="s">
        <v>76</v>
      </c>
      <c r="C1" s="38"/>
      <c r="D1" s="38"/>
      <c r="E1" s="38"/>
      <c r="F1" s="39"/>
    </row>
    <row r="2" spans="1:6" ht="12.75" x14ac:dyDescent="0.2">
      <c r="A2" s="13"/>
      <c r="B2" s="40"/>
      <c r="C2" s="40"/>
      <c r="D2" s="40"/>
      <c r="E2" s="40"/>
      <c r="F2" s="41"/>
    </row>
    <row r="3" spans="1:6" ht="24.95" customHeight="1" x14ac:dyDescent="0.2">
      <c r="A3" s="13"/>
      <c r="B3" s="40"/>
      <c r="C3" s="40"/>
      <c r="D3" s="40"/>
      <c r="E3" s="40"/>
      <c r="F3" s="41"/>
    </row>
    <row r="4" spans="1:6" ht="12.75" x14ac:dyDescent="0.2">
      <c r="A4" s="13"/>
      <c r="B4" s="40"/>
      <c r="C4" s="40"/>
      <c r="D4" s="40"/>
      <c r="E4" s="40"/>
      <c r="F4" s="41"/>
    </row>
    <row r="5" spans="1:6" ht="20.25" x14ac:dyDescent="0.2">
      <c r="A5" s="13"/>
      <c r="B5" s="14"/>
      <c r="C5" s="14"/>
      <c r="D5" s="14"/>
      <c r="E5" s="15"/>
      <c r="F5" s="32"/>
    </row>
    <row r="6" spans="1:6" ht="12.75" x14ac:dyDescent="0.2">
      <c r="A6" s="13"/>
      <c r="B6" s="1"/>
      <c r="C6" s="1"/>
      <c r="D6" s="16"/>
      <c r="E6" s="2"/>
      <c r="F6" s="33"/>
    </row>
    <row r="7" spans="1:6" ht="29.25" customHeight="1" x14ac:dyDescent="0.2">
      <c r="A7" s="17" t="s">
        <v>0</v>
      </c>
      <c r="B7" s="55"/>
      <c r="C7" s="55"/>
      <c r="D7" s="55"/>
      <c r="E7" s="55"/>
      <c r="F7" s="56"/>
    </row>
    <row r="8" spans="1:6" ht="12.75" x14ac:dyDescent="0.2">
      <c r="A8" s="13"/>
      <c r="B8" s="1"/>
      <c r="C8" s="1"/>
      <c r="D8" s="16"/>
      <c r="E8" s="2"/>
      <c r="F8" s="33"/>
    </row>
    <row r="9" spans="1:6" ht="12.75" x14ac:dyDescent="0.2">
      <c r="A9" s="17" t="s">
        <v>1</v>
      </c>
      <c r="B9" s="42" t="s">
        <v>21</v>
      </c>
      <c r="C9" s="42"/>
      <c r="D9" s="42"/>
      <c r="E9" s="42"/>
      <c r="F9" s="43"/>
    </row>
    <row r="10" spans="1:6" ht="12.75" x14ac:dyDescent="0.2">
      <c r="A10" s="13"/>
      <c r="B10" s="1"/>
      <c r="C10" s="1"/>
      <c r="D10" s="16"/>
      <c r="E10" s="2"/>
      <c r="F10" s="33"/>
    </row>
    <row r="11" spans="1:6" ht="18" customHeight="1" x14ac:dyDescent="0.2">
      <c r="A11" s="44" t="s">
        <v>2</v>
      </c>
      <c r="B11" s="45"/>
      <c r="C11" s="45"/>
      <c r="D11" s="45"/>
      <c r="E11" s="45"/>
      <c r="F11" s="46"/>
    </row>
    <row r="12" spans="1:6" ht="12.75" x14ac:dyDescent="0.2">
      <c r="A12" s="47" t="s">
        <v>3</v>
      </c>
      <c r="B12" s="48"/>
      <c r="C12" s="48"/>
      <c r="D12" s="48"/>
      <c r="E12" s="48"/>
      <c r="F12" s="49"/>
    </row>
    <row r="13" spans="1:6" ht="12.75" x14ac:dyDescent="0.2">
      <c r="A13" s="47"/>
      <c r="B13" s="48"/>
      <c r="C13" s="48"/>
      <c r="D13" s="48"/>
      <c r="E13" s="48"/>
      <c r="F13" s="49"/>
    </row>
    <row r="14" spans="1:6" ht="12.75" x14ac:dyDescent="0.2">
      <c r="A14" s="47"/>
      <c r="B14" s="48"/>
      <c r="C14" s="48"/>
      <c r="D14" s="48"/>
      <c r="E14" s="48"/>
      <c r="F14" s="49"/>
    </row>
    <row r="15" spans="1:6" ht="139.5" customHeight="1" x14ac:dyDescent="0.2">
      <c r="A15" s="50"/>
      <c r="B15" s="51"/>
      <c r="C15" s="51"/>
      <c r="D15" s="51"/>
      <c r="E15" s="51"/>
      <c r="F15" s="52"/>
    </row>
    <row r="16" spans="1:6" s="18" customFormat="1" ht="32.25" customHeight="1" x14ac:dyDescent="0.2">
      <c r="A16" s="53" t="s">
        <v>21</v>
      </c>
      <c r="B16" s="54"/>
      <c r="C16" s="54"/>
      <c r="D16" s="54"/>
      <c r="E16" s="54"/>
      <c r="F16" s="54"/>
    </row>
    <row r="17" spans="1:6" s="19" customFormat="1" ht="42" customHeight="1" x14ac:dyDescent="0.2">
      <c r="A17" s="9" t="s">
        <v>4</v>
      </c>
      <c r="B17" s="6" t="s">
        <v>5</v>
      </c>
      <c r="C17" s="8" t="s">
        <v>6</v>
      </c>
      <c r="D17" s="8" t="s">
        <v>7</v>
      </c>
      <c r="E17" s="7" t="s">
        <v>8</v>
      </c>
      <c r="F17" s="10" t="s">
        <v>9</v>
      </c>
    </row>
    <row r="18" spans="1:6" ht="20.100000000000001" customHeight="1" x14ac:dyDescent="0.2">
      <c r="A18" s="29" t="s">
        <v>22</v>
      </c>
      <c r="B18" s="25" t="s">
        <v>10</v>
      </c>
      <c r="C18" s="26" t="s">
        <v>11</v>
      </c>
      <c r="D18" s="27">
        <v>1</v>
      </c>
      <c r="E18" s="11"/>
      <c r="F18" s="11">
        <f t="shared" ref="F18:F43" si="0">E18*D18</f>
        <v>0</v>
      </c>
    </row>
    <row r="19" spans="1:6" ht="20.100000000000001" customHeight="1" x14ac:dyDescent="0.2">
      <c r="A19" s="29" t="s">
        <v>23</v>
      </c>
      <c r="B19" s="25" t="s">
        <v>24</v>
      </c>
      <c r="C19" s="26" t="s">
        <v>11</v>
      </c>
      <c r="D19" s="27">
        <v>1</v>
      </c>
      <c r="E19" s="11"/>
      <c r="F19" s="11">
        <f t="shared" si="0"/>
        <v>0</v>
      </c>
    </row>
    <row r="20" spans="1:6" ht="20.100000000000001" customHeight="1" x14ac:dyDescent="0.2">
      <c r="A20" s="29" t="s">
        <v>29</v>
      </c>
      <c r="B20" s="25" t="s">
        <v>30</v>
      </c>
      <c r="C20" s="26" t="s">
        <v>12</v>
      </c>
      <c r="D20" s="27">
        <v>71</v>
      </c>
      <c r="E20" s="11"/>
      <c r="F20" s="11">
        <f t="shared" si="0"/>
        <v>0</v>
      </c>
    </row>
    <row r="21" spans="1:6" ht="20.100000000000001" customHeight="1" x14ac:dyDescent="0.2">
      <c r="A21" s="29" t="s">
        <v>75</v>
      </c>
      <c r="B21" s="25" t="s">
        <v>35</v>
      </c>
      <c r="C21" s="26" t="s">
        <v>12</v>
      </c>
      <c r="D21" s="27">
        <v>791</v>
      </c>
      <c r="E21" s="11"/>
      <c r="F21" s="11">
        <f t="shared" si="0"/>
        <v>0</v>
      </c>
    </row>
    <row r="22" spans="1:6" ht="20.100000000000001" customHeight="1" x14ac:dyDescent="0.2">
      <c r="A22" s="29" t="s">
        <v>65</v>
      </c>
      <c r="B22" s="25" t="s">
        <v>66</v>
      </c>
      <c r="C22" s="26" t="s">
        <v>67</v>
      </c>
      <c r="D22" s="27">
        <v>214</v>
      </c>
      <c r="E22" s="11"/>
      <c r="F22" s="11">
        <f t="shared" ref="F22:F25" si="1">E22*D22</f>
        <v>0</v>
      </c>
    </row>
    <row r="23" spans="1:6" ht="20.100000000000001" customHeight="1" x14ac:dyDescent="0.2">
      <c r="A23" s="29" t="s">
        <v>68</v>
      </c>
      <c r="B23" s="25" t="s">
        <v>69</v>
      </c>
      <c r="C23" s="26" t="s">
        <v>70</v>
      </c>
      <c r="D23" s="27">
        <v>11.7</v>
      </c>
      <c r="E23" s="11"/>
      <c r="F23" s="11">
        <f t="shared" si="1"/>
        <v>0</v>
      </c>
    </row>
    <row r="24" spans="1:6" ht="20.100000000000001" customHeight="1" x14ac:dyDescent="0.2">
      <c r="A24" s="29" t="s">
        <v>71</v>
      </c>
      <c r="B24" s="25" t="s">
        <v>72</v>
      </c>
      <c r="C24" s="26" t="s">
        <v>70</v>
      </c>
      <c r="D24" s="27">
        <v>8.5</v>
      </c>
      <c r="E24" s="11"/>
      <c r="F24" s="11">
        <f t="shared" si="1"/>
        <v>0</v>
      </c>
    </row>
    <row r="25" spans="1:6" ht="20.100000000000001" customHeight="1" x14ac:dyDescent="0.2">
      <c r="A25" s="29" t="s">
        <v>73</v>
      </c>
      <c r="B25" s="25" t="s">
        <v>74</v>
      </c>
      <c r="C25" s="26" t="s">
        <v>67</v>
      </c>
      <c r="D25" s="27">
        <v>214</v>
      </c>
      <c r="E25" s="11"/>
      <c r="F25" s="11">
        <f t="shared" si="1"/>
        <v>0</v>
      </c>
    </row>
    <row r="26" spans="1:6" ht="20.100000000000001" customHeight="1" x14ac:dyDescent="0.25">
      <c r="A26" s="29" t="s">
        <v>61</v>
      </c>
      <c r="B26" s="30" t="s">
        <v>62</v>
      </c>
      <c r="C26" s="26" t="s">
        <v>15</v>
      </c>
      <c r="D26" s="34">
        <v>9</v>
      </c>
      <c r="E26" s="11"/>
      <c r="F26" s="11">
        <f t="shared" si="0"/>
        <v>0</v>
      </c>
    </row>
    <row r="27" spans="1:6" ht="20.100000000000001" customHeight="1" x14ac:dyDescent="0.2">
      <c r="A27" s="29" t="s">
        <v>36</v>
      </c>
      <c r="B27" s="25" t="s">
        <v>37</v>
      </c>
      <c r="C27" s="26" t="s">
        <v>15</v>
      </c>
      <c r="D27" s="27">
        <v>758.6</v>
      </c>
      <c r="E27" s="11"/>
      <c r="F27" s="11">
        <f t="shared" si="0"/>
        <v>0</v>
      </c>
    </row>
    <row r="28" spans="1:6" ht="20.100000000000001" customHeight="1" x14ac:dyDescent="0.2">
      <c r="A28" s="29" t="s">
        <v>31</v>
      </c>
      <c r="B28" s="25" t="s">
        <v>32</v>
      </c>
      <c r="C28" s="26" t="s">
        <v>15</v>
      </c>
      <c r="D28" s="27">
        <v>100</v>
      </c>
      <c r="E28" s="11"/>
      <c r="F28" s="11">
        <f t="shared" si="0"/>
        <v>0</v>
      </c>
    </row>
    <row r="29" spans="1:6" ht="20.100000000000001" customHeight="1" x14ac:dyDescent="0.2">
      <c r="A29" s="29" t="s">
        <v>47</v>
      </c>
      <c r="B29" s="25" t="s">
        <v>48</v>
      </c>
      <c r="C29" s="26" t="s">
        <v>15</v>
      </c>
      <c r="D29" s="27">
        <v>1</v>
      </c>
      <c r="E29" s="11"/>
      <c r="F29" s="11">
        <f t="shared" si="0"/>
        <v>0</v>
      </c>
    </row>
    <row r="30" spans="1:6" ht="20.100000000000001" customHeight="1" x14ac:dyDescent="0.2">
      <c r="A30" s="29" t="s">
        <v>53</v>
      </c>
      <c r="B30" s="25" t="s">
        <v>54</v>
      </c>
      <c r="C30" s="26" t="s">
        <v>55</v>
      </c>
      <c r="D30" s="27">
        <v>1</v>
      </c>
      <c r="E30" s="11"/>
      <c r="F30" s="11">
        <f t="shared" si="0"/>
        <v>0</v>
      </c>
    </row>
    <row r="31" spans="1:6" ht="20.100000000000001" customHeight="1" x14ac:dyDescent="0.2">
      <c r="A31" s="29" t="s">
        <v>56</v>
      </c>
      <c r="B31" s="25" t="s">
        <v>57</v>
      </c>
      <c r="C31" s="26" t="s">
        <v>40</v>
      </c>
      <c r="D31" s="27">
        <v>76</v>
      </c>
      <c r="E31" s="11"/>
      <c r="F31" s="11">
        <f t="shared" si="0"/>
        <v>0</v>
      </c>
    </row>
    <row r="32" spans="1:6" ht="20.100000000000001" customHeight="1" x14ac:dyDescent="0.2">
      <c r="A32" s="29" t="s">
        <v>33</v>
      </c>
      <c r="B32" s="25" t="s">
        <v>34</v>
      </c>
      <c r="C32" s="26" t="s">
        <v>14</v>
      </c>
      <c r="D32" s="27">
        <v>443</v>
      </c>
      <c r="E32" s="11"/>
      <c r="F32" s="11">
        <f t="shared" si="0"/>
        <v>0</v>
      </c>
    </row>
    <row r="33" spans="1:126" ht="20.100000000000001" customHeight="1" x14ac:dyDescent="0.2">
      <c r="A33" s="29" t="s">
        <v>58</v>
      </c>
      <c r="B33" s="25" t="s">
        <v>59</v>
      </c>
      <c r="C33" s="26" t="s">
        <v>40</v>
      </c>
      <c r="D33" s="27">
        <v>740</v>
      </c>
      <c r="E33" s="11"/>
      <c r="F33" s="11">
        <f t="shared" si="0"/>
        <v>0</v>
      </c>
    </row>
    <row r="34" spans="1:126" ht="20.100000000000001" customHeight="1" x14ac:dyDescent="0.2">
      <c r="A34" s="29" t="s">
        <v>41</v>
      </c>
      <c r="B34" s="25" t="s">
        <v>42</v>
      </c>
      <c r="C34" s="26" t="s">
        <v>40</v>
      </c>
      <c r="D34" s="27">
        <v>240</v>
      </c>
      <c r="E34" s="11"/>
      <c r="F34" s="11">
        <f t="shared" si="0"/>
        <v>0</v>
      </c>
    </row>
    <row r="35" spans="1:126" ht="20.100000000000001" customHeight="1" x14ac:dyDescent="0.2">
      <c r="A35" s="29" t="s">
        <v>43</v>
      </c>
      <c r="B35" s="25" t="s">
        <v>44</v>
      </c>
      <c r="C35" s="26" t="s">
        <v>40</v>
      </c>
      <c r="D35" s="27">
        <v>40</v>
      </c>
      <c r="E35" s="11"/>
      <c r="F35" s="11">
        <f t="shared" si="0"/>
        <v>0</v>
      </c>
    </row>
    <row r="36" spans="1:126" ht="20.100000000000001" customHeight="1" x14ac:dyDescent="0.2">
      <c r="A36" s="29" t="s">
        <v>45</v>
      </c>
      <c r="B36" s="25" t="s">
        <v>46</v>
      </c>
      <c r="C36" s="26" t="s">
        <v>40</v>
      </c>
      <c r="D36" s="27">
        <v>36</v>
      </c>
      <c r="E36" s="11"/>
      <c r="F36" s="11">
        <f t="shared" si="0"/>
        <v>0</v>
      </c>
    </row>
    <row r="37" spans="1:126" ht="20.100000000000001" customHeight="1" x14ac:dyDescent="0.2">
      <c r="A37" s="29" t="s">
        <v>25</v>
      </c>
      <c r="B37" s="25" t="s">
        <v>26</v>
      </c>
      <c r="C37" s="26" t="s">
        <v>11</v>
      </c>
      <c r="D37" s="27">
        <v>1</v>
      </c>
      <c r="E37" s="11"/>
      <c r="F37" s="11">
        <f t="shared" si="0"/>
        <v>0</v>
      </c>
    </row>
    <row r="38" spans="1:126" ht="20.100000000000001" customHeight="1" x14ac:dyDescent="0.2">
      <c r="A38" s="29" t="s">
        <v>27</v>
      </c>
      <c r="B38" s="25" t="s">
        <v>28</v>
      </c>
      <c r="C38" s="26" t="s">
        <v>14</v>
      </c>
      <c r="D38" s="27">
        <v>7420</v>
      </c>
      <c r="E38" s="11"/>
      <c r="F38" s="11">
        <f t="shared" si="0"/>
        <v>0</v>
      </c>
    </row>
    <row r="39" spans="1:126" ht="20.100000000000001" customHeight="1" x14ac:dyDescent="0.2">
      <c r="A39" s="29" t="s">
        <v>27</v>
      </c>
      <c r="B39" s="28" t="s">
        <v>60</v>
      </c>
      <c r="C39" s="26" t="s">
        <v>14</v>
      </c>
      <c r="D39" s="34">
        <v>9810</v>
      </c>
      <c r="E39" s="11"/>
      <c r="F39" s="11">
        <f t="shared" si="0"/>
        <v>0</v>
      </c>
    </row>
    <row r="40" spans="1:126" ht="20.100000000000001" customHeight="1" x14ac:dyDescent="0.2">
      <c r="A40" s="29" t="s">
        <v>38</v>
      </c>
      <c r="B40" s="25" t="s">
        <v>39</v>
      </c>
      <c r="C40" s="26" t="s">
        <v>40</v>
      </c>
      <c r="D40" s="27">
        <v>20</v>
      </c>
      <c r="E40" s="11"/>
      <c r="F40" s="11">
        <f t="shared" si="0"/>
        <v>0</v>
      </c>
    </row>
    <row r="41" spans="1:126" ht="20.100000000000001" customHeight="1" x14ac:dyDescent="0.2">
      <c r="A41" s="29" t="s">
        <v>49</v>
      </c>
      <c r="B41" s="25" t="s">
        <v>50</v>
      </c>
      <c r="C41" s="29" t="s">
        <v>40</v>
      </c>
      <c r="D41" s="35">
        <v>4446</v>
      </c>
      <c r="E41" s="11"/>
      <c r="F41" s="11">
        <f t="shared" si="0"/>
        <v>0</v>
      </c>
    </row>
    <row r="42" spans="1:126" ht="20.100000000000001" customHeight="1" x14ac:dyDescent="0.2">
      <c r="A42" s="29" t="s">
        <v>51</v>
      </c>
      <c r="B42" s="25" t="s">
        <v>52</v>
      </c>
      <c r="C42" s="29" t="s">
        <v>13</v>
      </c>
      <c r="D42" s="35">
        <v>60</v>
      </c>
      <c r="E42" s="11"/>
      <c r="F42" s="11">
        <f t="shared" si="0"/>
        <v>0</v>
      </c>
    </row>
    <row r="43" spans="1:126" ht="18" customHeight="1" x14ac:dyDescent="0.2">
      <c r="A43" s="29" t="s">
        <v>63</v>
      </c>
      <c r="B43" s="25" t="s">
        <v>64</v>
      </c>
      <c r="C43" s="31" t="s">
        <v>40</v>
      </c>
      <c r="D43" s="36">
        <v>30</v>
      </c>
      <c r="E43" s="11"/>
      <c r="F43" s="11">
        <f t="shared" si="0"/>
        <v>0</v>
      </c>
    </row>
    <row r="44" spans="1:126" s="20" customFormat="1" ht="12.75" x14ac:dyDescent="0.2">
      <c r="A44" s="4"/>
      <c r="B44" s="3"/>
      <c r="C44" s="4"/>
      <c r="D44" s="4"/>
      <c r="E44" s="5"/>
      <c r="F44" s="5"/>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row>
    <row r="45" spans="1:126" s="20" customFormat="1" ht="36" customHeight="1" x14ac:dyDescent="0.2">
      <c r="A45" s="67" t="s">
        <v>16</v>
      </c>
      <c r="B45" s="68"/>
      <c r="C45" s="68"/>
      <c r="D45" s="68"/>
      <c r="E45" s="68"/>
      <c r="F45" s="69"/>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row>
    <row r="46" spans="1:126" s="20" customFormat="1" ht="42" customHeight="1" x14ac:dyDescent="0.2">
      <c r="A46" s="70" t="s">
        <v>17</v>
      </c>
      <c r="B46" s="71"/>
      <c r="C46" s="71"/>
      <c r="D46" s="72"/>
      <c r="E46" s="62">
        <f xml:space="preserve"> SUM(F18:F43)</f>
        <v>0</v>
      </c>
      <c r="F46" s="63"/>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row>
    <row r="47" spans="1:126" s="20" customFormat="1" ht="21.75" customHeight="1" x14ac:dyDescent="0.2">
      <c r="A47" s="64" t="s">
        <v>18</v>
      </c>
      <c r="B47" s="65"/>
      <c r="C47" s="65"/>
      <c r="D47" s="65"/>
      <c r="E47" s="65"/>
      <c r="F47" s="66"/>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row>
    <row r="48" spans="1:126" ht="42.75" customHeight="1" x14ac:dyDescent="0.2">
      <c r="A48" s="57" t="s">
        <v>19</v>
      </c>
      <c r="B48" s="58"/>
      <c r="C48" s="58"/>
      <c r="D48" s="58"/>
      <c r="E48" s="58"/>
      <c r="F48" s="59"/>
    </row>
    <row r="49" spans="1:6" ht="20.100000000000001" customHeight="1" x14ac:dyDescent="0.2">
      <c r="A49" s="21"/>
      <c r="B49" s="60" t="s">
        <v>20</v>
      </c>
      <c r="C49" s="60"/>
      <c r="D49" s="60"/>
      <c r="E49" s="60"/>
      <c r="F49" s="61"/>
    </row>
    <row r="50" spans="1:6" ht="20.100000000000001" customHeight="1" x14ac:dyDescent="0.2"/>
    <row r="51" spans="1:6" ht="20.100000000000001" customHeight="1" x14ac:dyDescent="0.2"/>
    <row r="52" spans="1:6" ht="20.100000000000001" customHeight="1" x14ac:dyDescent="0.2"/>
    <row r="53" spans="1:6" ht="20.100000000000001" customHeight="1" x14ac:dyDescent="0.2"/>
    <row r="54" spans="1:6" ht="20.100000000000001" customHeight="1" x14ac:dyDescent="0.2"/>
    <row r="55" spans="1:6" ht="20.100000000000001" customHeight="1" x14ac:dyDescent="0.2"/>
    <row r="56" spans="1:6" ht="20.100000000000001" customHeight="1" x14ac:dyDescent="0.2"/>
    <row r="57" spans="1:6" ht="20.100000000000001" customHeight="1" x14ac:dyDescent="0.2"/>
    <row r="58" spans="1:6" ht="20.100000000000001" customHeight="1" x14ac:dyDescent="0.2"/>
    <row r="59" spans="1:6" ht="20.100000000000001" customHeight="1" x14ac:dyDescent="0.2"/>
  </sheetData>
  <sortState xmlns:xlrd2="http://schemas.microsoft.com/office/spreadsheetml/2017/richdata2" ref="A18:F43">
    <sortCondition ref="A18:A43"/>
  </sortState>
  <mergeCells count="12">
    <mergeCell ref="A48:F48"/>
    <mergeCell ref="B49:F49"/>
    <mergeCell ref="E46:F46"/>
    <mergeCell ref="A47:F47"/>
    <mergeCell ref="A45:F45"/>
    <mergeCell ref="A46:D46"/>
    <mergeCell ref="B1:F4"/>
    <mergeCell ref="B9:F9"/>
    <mergeCell ref="A11:F11"/>
    <mergeCell ref="A12:F15"/>
    <mergeCell ref="A16:F16"/>
    <mergeCell ref="B7:F7"/>
  </mergeCells>
  <phoneticPr fontId="0" type="noConversion"/>
  <printOptions horizontalCentered="1"/>
  <pageMargins left="0.2" right="0.2" top="0.25" bottom="0.5" header="0.3" footer="0.3"/>
  <pageSetup scale="47" fitToHeight="4" orientation="portrait" r:id="rId1"/>
  <headerFooter alignWithMargins="0">
    <oddFooter>&amp;RPage &amp;P of &amp;N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4117080EC7F984FB31AAEB0DFA8F7A3" ma:contentTypeVersion="2" ma:contentTypeDescription="Create a new document." ma:contentTypeScope="" ma:versionID="3ce30d157fb3420cfa24d826abc8d766">
  <xsd:schema xmlns:xsd="http://www.w3.org/2001/XMLSchema" xmlns:xs="http://www.w3.org/2001/XMLSchema" xmlns:p="http://schemas.microsoft.com/office/2006/metadata/properties" targetNamespace="http://schemas.microsoft.com/office/2006/metadata/properties" ma:root="true" ma:fieldsID="9abfe3f26f379ab2a533ed41fa8c29f5">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31AF2B6-188D-400F-8DDD-61DC9450190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B0DAC873-4641-4531-AD27-C0465866CC28}">
  <ds:schemaRefs>
    <ds:schemaRef ds:uri="http://schemas.microsoft.com/sharepoint/v3/contenttype/forms"/>
  </ds:schemaRefs>
</ds:datastoreItem>
</file>

<file path=customXml/itemProps3.xml><?xml version="1.0" encoding="utf-8"?>
<ds:datastoreItem xmlns:ds="http://schemas.openxmlformats.org/officeDocument/2006/customXml" ds:itemID="{58A5B670-78D3-4249-AB95-52CAE9CA4ECC}">
  <ds:schemaRefs>
    <ds:schemaRef ds:uri="http://www.w3.org/XML/1998/namespace"/>
    <ds:schemaRef ds:uri="65586718-38a4-428c-a0c0-108a6e9e859c"/>
    <ds:schemaRef ds:uri="http://schemas.microsoft.com/office/2006/documentManagement/types"/>
    <ds:schemaRef ds:uri="http://schemas.microsoft.com/office/infopath/2007/PartnerControls"/>
    <ds:schemaRef ds:uri="http://purl.org/dc/dcmitype/"/>
    <ds:schemaRef ds:uri="http://schemas.microsoft.com/office/2006/metadata/properties"/>
    <ds:schemaRef ds:uri="http://purl.org/dc/elements/1.1/"/>
    <ds:schemaRef ds:uri="http://schemas.openxmlformats.org/package/2006/metadata/core-properties"/>
    <ds:schemaRef ds:uri="51ca4ac6-9ee1-47e0-9688-7766bd3d4831"/>
    <ds:schemaRef ds:uri="1ebcdd71-8f4d-46d1-8605-e5a3c9b19b69"/>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BID-PROPOSAL FORM</vt:lpstr>
      <vt:lpstr>'BID-PROPOSAL FORM'!Print_Area</vt:lpstr>
    </vt:vector>
  </TitlesOfParts>
  <Manager/>
  <Company>HDR, Inc.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Stephanie Lytle</dc:creator>
  <cp:keywords/>
  <dc:description/>
  <cp:lastModifiedBy>Brooke, Adam</cp:lastModifiedBy>
  <cp:revision/>
  <dcterms:created xsi:type="dcterms:W3CDTF">1998-06-09T19:27:04Z</dcterms:created>
  <dcterms:modified xsi:type="dcterms:W3CDTF">2023-10-18T11:14:09Z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0x01010044117080EC7F984FB31AAEB0DFA8F7A3</vt:lpwstr>
  </property>
  <property fmtid="{D5CDD505-2E9C-101B-9397-08002B2CF9AE}" pid="3" name="_dlc_DocIdItemGuid">
    <vt:lpwstr>a4de41a3-f06d-4232-b2da-9a008b05d26e</vt:lpwstr>
  </property>
  <property fmtid="{D5CDD505-2E9C-101B-9397-08002B2CF9AE}" pid="4" name="MediaServiceImageTags">
    <vt:lpwstr/>
  </property>
</Properties>
</file>