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Procurement Management\WORKAREA\CHRIS\ACTIVE\ITB\B240547CMJ - Fencing &amp; Gate Repairs and Replacement - Hurricane Ian\2 - Draft Solicitation Docs\"/>
    </mc:Choice>
  </mc:AlternateContent>
  <xr:revisionPtr revIDLastSave="0" documentId="13_ncr:1_{3DBCDDB6-92F0-4DE0-9069-BEC28DF343EC}" xr6:coauthVersionLast="47" xr6:coauthVersionMax="47" xr10:uidLastSave="{00000000-0000-0000-0000-000000000000}"/>
  <bookViews>
    <workbookView xWindow="-120" yWindow="-120" windowWidth="29040" windowHeight="15720" xr2:uid="{00000000-000D-0000-FFFF-FFFF00000000}"/>
  </bookViews>
  <sheets>
    <sheet name="B240547CMJ" sheetId="1" r:id="rId1"/>
  </sheets>
  <definedNames>
    <definedName name="_xlnm.Print_Area" localSheetId="0">B240547CMJ!$A$1:$G$134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1" i="1" l="1"/>
  <c r="G127" i="1"/>
  <c r="G121" i="1"/>
  <c r="G115" i="1"/>
  <c r="G107" i="1"/>
  <c r="G102" i="1"/>
  <c r="G99" i="1"/>
  <c r="G95" i="1"/>
  <c r="G91" i="1"/>
  <c r="G80" i="1"/>
  <c r="G63" i="1"/>
  <c r="G57" i="1"/>
  <c r="G53" i="1"/>
  <c r="F45" i="1"/>
  <c r="G42" i="1"/>
  <c r="G35" i="1"/>
  <c r="G31" i="1"/>
  <c r="G27" i="1"/>
  <c r="G21" i="1"/>
  <c r="G17" i="1"/>
  <c r="F134" i="1" l="1"/>
</calcChain>
</file>

<file path=xl/sharedStrings.xml><?xml version="1.0" encoding="utf-8"?>
<sst xmlns="http://schemas.openxmlformats.org/spreadsheetml/2006/main" count="446" uniqueCount="240">
  <si>
    <t>Areas</t>
  </si>
  <si>
    <t>Type</t>
  </si>
  <si>
    <t xml:space="preserve">Estero Park </t>
  </si>
  <si>
    <t>Estero Park</t>
  </si>
  <si>
    <t>Alva Park</t>
  </si>
  <si>
    <t>Player Development Complex</t>
  </si>
  <si>
    <t>Terry Park</t>
  </si>
  <si>
    <t>Kurt Donaldson Park</t>
  </si>
  <si>
    <t>Buckingham Park</t>
  </si>
  <si>
    <t>Rutenberg Park</t>
  </si>
  <si>
    <t>Cost</t>
  </si>
  <si>
    <t>Park Location</t>
  </si>
  <si>
    <t>Bid Summary</t>
  </si>
  <si>
    <t>COMPANY NAME:</t>
  </si>
  <si>
    <t>SOLICITATION:</t>
  </si>
  <si>
    <t>Having carefully examined the Contract Documents, Contractor/Vendor proposes to furnish the following which meeting these specifications.</t>
  </si>
  <si>
    <t>Alva Park: Subtotal</t>
  </si>
  <si>
    <t>Buckingham Park: Subtotal</t>
  </si>
  <si>
    <t>Estero Park: Subtotal</t>
  </si>
  <si>
    <t>Kurt Donaldson Park: Subtotal</t>
  </si>
  <si>
    <t>Player Development Complex: Subtotal</t>
  </si>
  <si>
    <t>Rutenberg Park: Subtotal</t>
  </si>
  <si>
    <t>Terry Park: Subtotal</t>
  </si>
  <si>
    <t>Project Total:</t>
  </si>
  <si>
    <t>Unit of Measure</t>
  </si>
  <si>
    <t>LS</t>
  </si>
  <si>
    <t>Buckingham Community Center</t>
  </si>
  <si>
    <t>Buckingham Community Center: Subtotal</t>
  </si>
  <si>
    <t>Galt Preserve</t>
  </si>
  <si>
    <t>Galt Preserve: Subtotal</t>
  </si>
  <si>
    <t>Lakes Park</t>
  </si>
  <si>
    <t>Lakes Park: Subtotal</t>
  </si>
  <si>
    <t>Lee County Sports Complex: Subtotal</t>
  </si>
  <si>
    <t>Lee County Sports Complex</t>
  </si>
  <si>
    <t>Mantanzas Pass Preserve</t>
  </si>
  <si>
    <t>Mantanzas Pass Preserve: Subtotal</t>
  </si>
  <si>
    <t>Matlacha Park</t>
  </si>
  <si>
    <t>Matlacha Park: Subtotal</t>
  </si>
  <si>
    <t>North Fort Myers Park</t>
  </si>
  <si>
    <t>North Fort Myers Park: Subtotal</t>
  </si>
  <si>
    <t>Orange River Kayak Launch</t>
  </si>
  <si>
    <t>Orange River Kayak Launch: Subtotal</t>
  </si>
  <si>
    <t>Three Oaks Park</t>
  </si>
  <si>
    <t>Three Oaks Park: Subtotal</t>
  </si>
  <si>
    <t>Front of Park Perimeter Fence</t>
  </si>
  <si>
    <t>Galvanized Chain Link</t>
  </si>
  <si>
    <t>Perimeter Fence</t>
  </si>
  <si>
    <t>White Vinyl Split Rail</t>
  </si>
  <si>
    <t>Galvanized Chainlink Top Railing</t>
  </si>
  <si>
    <t>Wood Split Rail Fence</t>
  </si>
  <si>
    <t>Wood Flat Top Split Rail</t>
  </si>
  <si>
    <t>Wood Flat Split Rail Post</t>
  </si>
  <si>
    <t>West Perimeter Fence</t>
  </si>
  <si>
    <t>Galvanzied Chainlink Top Railing</t>
  </si>
  <si>
    <t>East Perimeter Fence</t>
  </si>
  <si>
    <t>Galvanized Chainlink fencing and posts</t>
  </si>
  <si>
    <t>Main Entrance Sliding Gate</t>
  </si>
  <si>
    <t>Galvanized Chainlink Solar Powered Electric Gate</t>
  </si>
  <si>
    <t>Maintenance Building</t>
  </si>
  <si>
    <t>Perimeter Fence behind Field #2</t>
  </si>
  <si>
    <t>Galvanized Chainlink Fence</t>
  </si>
  <si>
    <t xml:space="preserve">Viking Motor/Controller Access System </t>
  </si>
  <si>
    <t>Green Vinyl Chainlink, Posts, Top Rail</t>
  </si>
  <si>
    <t>Galvanized Chainlink Posts</t>
  </si>
  <si>
    <t>North Perimeter Fence</t>
  </si>
  <si>
    <t>Galvanzied Chainlink Posts and Top Railing</t>
  </si>
  <si>
    <t>North of Main Entry Gate</t>
  </si>
  <si>
    <t>South of Main Entry Gate Near Pond</t>
  </si>
  <si>
    <t>Galvanized Chainlink Post</t>
  </si>
  <si>
    <t>South Entrance Gate off Plantation Road</t>
  </si>
  <si>
    <t>Galvanzied Chainlink Sliding Gate</t>
  </si>
  <si>
    <t>Agility Field</t>
  </si>
  <si>
    <t>Black Vinyl Perimeter Caps, Posts</t>
  </si>
  <si>
    <t>Academy</t>
  </si>
  <si>
    <t>Black Vinyl Perimeter Top Railing</t>
  </si>
  <si>
    <t>Softball Field #1</t>
  </si>
  <si>
    <t>Softball Field #2</t>
  </si>
  <si>
    <t>Softball Field #3</t>
  </si>
  <si>
    <t>Softball Field #4</t>
  </si>
  <si>
    <t>Galvanized Chainlink Post, Railing</t>
  </si>
  <si>
    <t>Galvanized Chainlink A-Frame Gate</t>
  </si>
  <si>
    <t>Entrance Sliding Gate</t>
  </si>
  <si>
    <t>Galvanized Chainlink Electric Sliding Gate</t>
  </si>
  <si>
    <t>Exit Sliding Gate</t>
  </si>
  <si>
    <t>Shuffleboard Courts Fence</t>
  </si>
  <si>
    <t>Wood Flat Split Rail, Post</t>
  </si>
  <si>
    <t>Decorative White Vinyl Fencing</t>
  </si>
  <si>
    <t>Decorative White Vinyl Fencing Caps</t>
  </si>
  <si>
    <t>Black Decorative Aluminum Fence</t>
  </si>
  <si>
    <t>5 Pack Pitching Mounds</t>
  </si>
  <si>
    <t>Galvanized Chainlink Fence Center Rail</t>
  </si>
  <si>
    <t>Galvanized Chainlink Fence Top Rail</t>
  </si>
  <si>
    <t>Large Batting Cage</t>
  </si>
  <si>
    <t xml:space="preserve">Galvanized Chainlink Fence </t>
  </si>
  <si>
    <t>(5) 3"x4"x11' wood top rails missing from wood split rail fence</t>
  </si>
  <si>
    <t>(2) 3"x5"x5' wood post need to be replaced</t>
  </si>
  <si>
    <t>(2) 6' above ground galvanized chainlink posts</t>
  </si>
  <si>
    <t>10 ft of galvanized chainlink top railing to be replaced</t>
  </si>
  <si>
    <t>(51) posts to be straightened</t>
  </si>
  <si>
    <t>(1) galvanized chainlink post to be replaced</t>
  </si>
  <si>
    <t>11 ft of 6' tall sliding gate to be replaced</t>
  </si>
  <si>
    <t>(1) posts to be straightened, (1) 2-1/2" loop cap to be replaced</t>
  </si>
  <si>
    <t>(4) black vinyl top railing posts to be reinstall on sliding gates</t>
  </si>
  <si>
    <t>441 ft of 6' high decorative alumnium fence to be replaced</t>
  </si>
  <si>
    <t>260 ft of 10' high galvanized chainlink fence to be replaced</t>
  </si>
  <si>
    <t>Boca Grande Park and Community Center</t>
  </si>
  <si>
    <t>AC Unit Fence</t>
  </si>
  <si>
    <t>AC Unit Fence Gate</t>
  </si>
  <si>
    <t>Galvanized Chain Link Fence Gate</t>
  </si>
  <si>
    <t>Boca Granda Park &amp; Community Center: Subtotal</t>
  </si>
  <si>
    <t>Via Coconut Point Road</t>
  </si>
  <si>
    <t>Between Football Fields and Driving Range</t>
  </si>
  <si>
    <t>Kelly Road Soccer Complex</t>
  </si>
  <si>
    <t>Perimeter Fence around United Way Building</t>
  </si>
  <si>
    <t>Matanzas Pass Preserve</t>
  </si>
  <si>
    <t>Parking Lot</t>
  </si>
  <si>
    <t>Split Rail Pressure Treated Wood Posts</t>
  </si>
  <si>
    <t>Split Rail Pressure Treated Wood Railings</t>
  </si>
  <si>
    <t xml:space="preserve">60 ft of 6x2 pressure treated wood railings </t>
  </si>
  <si>
    <t>Phillips Park</t>
  </si>
  <si>
    <t>Phillips Park: Subtotal</t>
  </si>
  <si>
    <t xml:space="preserve">Phillips Park </t>
  </si>
  <si>
    <t>White Vinyl Split Railing</t>
  </si>
  <si>
    <t>White Vinyl Split Railing Fence Caps</t>
  </si>
  <si>
    <t>White Vinyl Split Railing Fence Posts</t>
  </si>
  <si>
    <t>West Side Clubhouse</t>
  </si>
  <si>
    <t xml:space="preserve">Vinyl Coated Top Railing </t>
  </si>
  <si>
    <t>Near Playground</t>
  </si>
  <si>
    <t>Black Coated Galvanzied Chainlink Top Railing</t>
  </si>
  <si>
    <t>Black Coated Galvanzied Chainlink</t>
  </si>
  <si>
    <t>(5) 6ft tall x 2.5in thick galvanzied chainlink posts to be replaced</t>
  </si>
  <si>
    <t>30ft of 1.75in vinyl coated top railing to be replaced</t>
  </si>
  <si>
    <t>35ft long of black coated galvanized chainling top railing to be replaced</t>
  </si>
  <si>
    <t>10ft long x 4ft high black coated galvanized chainlink to be replaced</t>
  </si>
  <si>
    <t>Parking Lot Fence</t>
  </si>
  <si>
    <t>64 ft of 2" galvanized metal top rail to be replaced</t>
  </si>
  <si>
    <t>4ft x 4ft of chainlink fence / (3) 6 ft x 2" galvanized posts</t>
  </si>
  <si>
    <t>White Vinyl Split Rail Posts</t>
  </si>
  <si>
    <t>(37) 7ft long of 5"x5" white vinyl split rail posts to be replaced</t>
  </si>
  <si>
    <t>(55) 8.5ft long of 2"x5" white vinyl split rail to be replaced</t>
  </si>
  <si>
    <t>White Vinyl Privacy Fence Posts</t>
  </si>
  <si>
    <t>White Vinyl Privacy Fence Slats</t>
  </si>
  <si>
    <t>White Vinyl Privacy Fence Top and Bottom Catch Rails</t>
  </si>
  <si>
    <t>(9) 6ft above ground 5in x 5in posts to be replaced</t>
  </si>
  <si>
    <t>(60) 6ft x 6in x 1in slats to be replaced</t>
  </si>
  <si>
    <t>60ft long x 1in x 1in top and bottom catch rails to be replaced</t>
  </si>
  <si>
    <t>Decorative White Vinyl Fencing End Cap</t>
  </si>
  <si>
    <t>Decorative White Vinyl Fencing Top Rail</t>
  </si>
  <si>
    <t>(1) 68" long x 1.5" wide x 1.5" deep end cap for the white vinyl posts to be replaced</t>
  </si>
  <si>
    <t>(2) 70.5" long x 6" wide x 1.5" deep top rail for the white vinyl fence to be replaced</t>
  </si>
  <si>
    <t>Fencing-Gate Repairs &amp; Replacement - Hurricane Ian</t>
  </si>
  <si>
    <t>Notes</t>
  </si>
  <si>
    <t xml:space="preserve">FEMA DI No. </t>
  </si>
  <si>
    <t>20 ft of chainlink fence mesh to be replaced</t>
  </si>
  <si>
    <t>65ft of 8' tall galvanized chain link fence 
(8) 10ft x 2.5"posts (780) White Vinyl Tube Privacy Slats to be replaced</t>
  </si>
  <si>
    <t>Brooks Park</t>
  </si>
  <si>
    <t>(6) 5"x5"x6' White Vinyl Split Rail Post to be replaced</t>
  </si>
  <si>
    <t>(49) 6"x2"x8' White Vinyl Split Rails to be replaced</t>
  </si>
  <si>
    <t xml:space="preserve">(6) 5"x5" white vinyl split rail posts caps to be replaced </t>
  </si>
  <si>
    <t>(1) 2"x6"x8' wood rails to be replaced</t>
  </si>
  <si>
    <t>White Vinyl Split Rails</t>
  </si>
  <si>
    <t>White Vinyl Split Rail Post Caps</t>
  </si>
  <si>
    <t>Pressure Treated Wood Fence Rail</t>
  </si>
  <si>
    <t>4ft of 8' tall galvanzied chain link gate with (48) White Vinyl Tube Privacy 
Slats to be replaced</t>
  </si>
  <si>
    <t>Galvanzied Chain Link and Metal Posts</t>
  </si>
  <si>
    <t xml:space="preserve">(30) 5"x5" white vinyl split rail posts caps to be replaced </t>
  </si>
  <si>
    <t>(10) 9 ft x 2" galvanized chainlink fence posts to be replaced</t>
  </si>
  <si>
    <t>260 ft of 1.5" galvanized top rail to be replaced</t>
  </si>
  <si>
    <t>White Vinyl Post Caps</t>
  </si>
  <si>
    <t>Galvanzed Chainlink Top Rail</t>
  </si>
  <si>
    <t xml:space="preserve">42' long and 44" high solar powered Model L3 Viking Access Systems 
electric gate to be replaced </t>
  </si>
  <si>
    <t>Canal Perimeter</t>
  </si>
  <si>
    <t>Galvanized Posts Powder Coated</t>
  </si>
  <si>
    <t>Galvanized Top Rail Powder Coated</t>
  </si>
  <si>
    <t>Galvanized Chainlink Mesh Powder Coated</t>
  </si>
  <si>
    <t>(9) 10ft tall above ground by 3" line posts to be replaced</t>
  </si>
  <si>
    <t>180 ft of 1.5" galvanized top rail powder coated to be replaced</t>
  </si>
  <si>
    <t>6ft long by 10 ft high powder coated chanlink mesh to be replaced</t>
  </si>
  <si>
    <t>(10) 10ft tall above ground by 3" line posts to be replaced</t>
  </si>
  <si>
    <t>(5) 8ft tall above ground by 3" line posts to be replaced</t>
  </si>
  <si>
    <t>130 ft of 4' above ground galvanized chainlink fence and posts to be replaced</t>
  </si>
  <si>
    <t>30 ft of 20' above ground galvanzied chainlink fence and posts to be replaced</t>
  </si>
  <si>
    <t>Gladiolus Road Entrance South Perimeter Fence</t>
  </si>
  <si>
    <t>Pressure Treated Wood Fence Posts</t>
  </si>
  <si>
    <t>(15) 4 ft long above ground x 5.5" x 5" wood posts to be replaced</t>
  </si>
  <si>
    <t>(36) 2"x6"x7' wood rails to be replaced</t>
  </si>
  <si>
    <t>The Viking Model L3 vehicle gate operator, high voltage NP2-ES 
surge protector, motor, keypad, and controller to be replaced</t>
  </si>
  <si>
    <t>11-Guage wire 4' tall by 51 ft long, 1.5"x51 ft of top rail, (7) 2" by 4 ft 
above ground posts to be replaced</t>
  </si>
  <si>
    <t>Replace 2-1/2" end of gate</t>
  </si>
  <si>
    <t>60 ft of top railing, 40 ft of wire, (3) 2-1/2" loop caps to be replaced and 
straighten (2) 8' black vinyl posts</t>
  </si>
  <si>
    <t xml:space="preserve">Replace 12' of rail on double swing gate, replace (5) 14' line posts, 
straighten (4) straighten posts </t>
  </si>
  <si>
    <t>Shed Perimeter Fence Mesh</t>
  </si>
  <si>
    <t>Shed Perimeter Fence Posts</t>
  </si>
  <si>
    <t>Galvanized Chainlink Top and Bottom Rail</t>
  </si>
  <si>
    <t>White Vinyl Privacy Fence Caps</t>
  </si>
  <si>
    <t>130' ft of 6' high fence mesh to be replaced</t>
  </si>
  <si>
    <t>(14) 6 ft long above ground x 2.25" galvanized posts to be replaced</t>
  </si>
  <si>
    <t>260' of galvanized top and bottom rail to be replaced</t>
  </si>
  <si>
    <t>(7) 4'x6"x4" tall pressure treated wood posts</t>
  </si>
  <si>
    <t>(9) 5"x5" white vinyl caps to be replaced</t>
  </si>
  <si>
    <t>45ft long and 4' high Viking Access system, vehicular gate operator 
Model H-10 all to be replaced</t>
  </si>
  <si>
    <t>31ft long and 4' high Viking Access system, vehicular gate operator 
Model H-10 all to be replaced</t>
  </si>
  <si>
    <t>Black Coated Chainlink Fence Mesh</t>
  </si>
  <si>
    <t>Black Coated Post and Top Rail</t>
  </si>
  <si>
    <t>20 ft of 6' high black coated chainlink fence mesh to be replaced</t>
  </si>
  <si>
    <t>(1) 6 ft above ground x 3" post and 20 ft x 2"  top rail to be replaced</t>
  </si>
  <si>
    <t>(7) 3"x4"x11' wood top rails missing from wood split rail fence, 
(1) 3"x5"x5' line post to be replaced</t>
  </si>
  <si>
    <t>(4) 8.5ft long x 5.5" x 2" white vinyl split railing</t>
  </si>
  <si>
    <t>(6) 5"x5" fence caps to be replaced</t>
  </si>
  <si>
    <t>(3) 4 ft high x 4.5" x 4.5" fence posts to be replaced</t>
  </si>
  <si>
    <t>Back Sections</t>
  </si>
  <si>
    <t>Decorative White Vinyl Fencing Top Railing</t>
  </si>
  <si>
    <t>(6) 5" x 5" Caps for the white vinyl posts to be replaced</t>
  </si>
  <si>
    <t>(4) 8.5 ft long x 6" wide x 1.5" deep top rail for the white vinyl fence to be replaced</t>
  </si>
  <si>
    <t>(3) 68" tall x 70.5" wide White Vinyl Fence Panels</t>
  </si>
  <si>
    <t xml:space="preserve">40 ft of 2.5" galvanized chainlink fence center rail to be replaced </t>
  </si>
  <si>
    <t xml:space="preserve">20 ft of 2.5" galvanized chainlink fence top rail to be replaced </t>
  </si>
  <si>
    <t>Wood Split Rail Posts</t>
  </si>
  <si>
    <t>(8) 3"x5"x6' wood post to be replaced</t>
  </si>
  <si>
    <t>(22) 3"x5"x10' wood rails to be replaced</t>
  </si>
  <si>
    <t>B240547CMJ - FENCING &amp; GATE REPAIRS AND REPLACEMENT - HURRICANE IAN</t>
  </si>
  <si>
    <r>
      <rPr>
        <b/>
        <sz val="22"/>
        <rFont val="Arial"/>
        <family val="2"/>
      </rPr>
      <t xml:space="preserve">PROCUREMENT MANAGEMENT DEPARTMENT
</t>
    </r>
    <r>
      <rPr>
        <b/>
        <u/>
        <sz val="22"/>
        <rFont val="Arial"/>
        <family val="2"/>
      </rPr>
      <t>BID/PROPOSAL FORM</t>
    </r>
  </si>
  <si>
    <t>20 ft of 6' above ground fence, (1) brace rail, (1) 10 ft top railing, 
(1) loop cap all to be replaced</t>
  </si>
  <si>
    <t>(2) 21 ft x 1.625" of galvanized metal top rail / (1) 6'x2" metal post with 
(2) 5"x2.25" rail caps</t>
  </si>
  <si>
    <t>20 ft of galvanzied top railing to be replaced and straighten 
(4) 6' galvanzied chainlink posts</t>
  </si>
  <si>
    <t>(2) posts to be replaced, (1) brace rail to be replaced, 
(1) 2-1/2" loop cap to be replaced</t>
  </si>
  <si>
    <t>Galvanized top railing, (1) 1-5/8" brace band, rail end, 
(1) 2" loop cap all to be replaced. Straighten (2) posts</t>
  </si>
  <si>
    <t>(6) posts to be straightened, 2-1/2" corner post, 
(1) 3" gate post and 10' top railing all to be replaced</t>
  </si>
  <si>
    <t>Boca Grande Park
and Community Center</t>
  </si>
  <si>
    <t>Boca Grande Park 
and Community Center</t>
  </si>
  <si>
    <t>Summerlin Road Electric 
Slide Gate Viking Motor/Controller</t>
  </si>
  <si>
    <t>Galvanized Chain Link Fence, 
Posts and Top Rails</t>
  </si>
  <si>
    <t>Galvanized Chain Top Rail, 
Posts and Rail Caps</t>
  </si>
  <si>
    <t>Black Vinyl Perimeter Fence Top Railing, 
Caps, Wire, Posts</t>
  </si>
  <si>
    <t>Black Vinyl Perimeter Fence Top Railing, 
Caps, Posts</t>
  </si>
  <si>
    <t>Galvanzied Chainlink Posts, 
Top Railing, Braceband, Caps</t>
  </si>
  <si>
    <t>Galvanzied Chainlink Fence, 
Top Railing, Braceband, Caps</t>
  </si>
  <si>
    <t>Brooks Park: Subtotal</t>
  </si>
  <si>
    <t>Kelly Road Soccer Complex: Subtotal</t>
  </si>
  <si>
    <r>
      <rPr>
        <b/>
        <sz val="14"/>
        <rFont val="Calibri"/>
        <family val="2"/>
        <scheme val="minor"/>
      </rPr>
      <t>PRICING</t>
    </r>
    <r>
      <rPr>
        <sz val="14"/>
        <rFont val="Calibri"/>
        <family val="2"/>
        <scheme val="minor"/>
      </rPr>
      <t xml:space="preserve"> </t>
    </r>
    <r>
      <rPr>
        <sz val="11"/>
        <rFont val="Calibri"/>
        <family val="2"/>
        <scheme val="minor"/>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Calibri"/>
        <family val="2"/>
        <scheme val="minor"/>
      </rPr>
      <t>Bidders may not adjust or modify data provided within the Bid/Proposal Form.  Bids received with modified data may deem the Bidder as non-responsive and ineligible for award.</t>
    </r>
    <r>
      <rPr>
        <sz val="11"/>
        <rFont val="Calibri"/>
        <family val="2"/>
        <scheme val="minor"/>
      </rPr>
      <t xml:space="preserve">
</t>
    </r>
    <r>
      <rPr>
        <b/>
        <sz val="11"/>
        <rFont val="Calibri"/>
        <family val="2"/>
        <scheme val="minor"/>
      </rPr>
      <t>PLEASE ENSURE you have provided a printed copy of the Bid Schedule with your hard copy submission packages and provided the excel version with your digital submission package.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</si>
</sst>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1"/>
      <color theme="1"/>
      <name val="Calibri"/>
      <family val="2"/>
      <scheme val="minor"/>
    </font>
    <font>
      <b/>
      <sz val="11"/>
      <color theme="1"/>
      <name val="Calibri"/>
      <family val="2"/>
      <scheme val="minor"/>
    </font>
    <font>
      <b/>
      <i/>
      <sz val="18"/>
      <color rgb="FF000000"/>
      <name val="Arial"/>
      <family val="2"/>
    </font>
    <font>
      <b/>
      <i/>
      <sz val="14"/>
      <name val="Arial"/>
      <family val="2"/>
    </font>
    <font>
      <sz val="14"/>
      <color theme="1"/>
      <name val="Calibri"/>
      <family val="2"/>
      <scheme val="minor"/>
    </font>
    <font>
      <b/>
      <sz val="18"/>
      <name val="Arial"/>
      <family val="2"/>
    </font>
    <font>
      <sz val="10"/>
      <name val="Arial"/>
      <family val="2"/>
    </font>
    <font>
      <b/>
      <sz val="10"/>
      <name val="Arial"/>
      <family val="2"/>
    </font>
    <font>
      <b/>
      <sz val="9"/>
      <name val="Arial"/>
      <family val="2"/>
    </font>
    <font>
      <sz val="11"/>
      <name val="Arial"/>
      <family val="2"/>
    </font>
    <font>
      <b/>
      <sz val="12"/>
      <color theme="1"/>
      <name val="Calibri"/>
      <family val="2"/>
      <scheme val="minor"/>
    </font>
    <font>
      <sz val="12"/>
      <color theme="1"/>
      <name val="Calibri"/>
      <family val="2"/>
      <scheme val="minor"/>
    </font>
    <font>
      <sz val="12"/>
      <name val="Calibri"/>
      <family val="2"/>
      <scheme val="minor"/>
    </font>
    <font>
      <b/>
      <i/>
      <sz val="12"/>
      <color rgb="FF0070C0"/>
      <name val="Arial"/>
      <family val="2"/>
    </font>
    <font>
      <sz val="11"/>
      <name val="Calibri"/>
      <family val="2"/>
      <scheme val="minor"/>
    </font>
    <font>
      <b/>
      <sz val="20"/>
      <color theme="1"/>
      <name val="Calibri"/>
      <family val="2"/>
      <scheme val="minor"/>
    </font>
    <font>
      <b/>
      <sz val="14"/>
      <name val="Arial"/>
      <family val="2"/>
    </font>
    <font>
      <sz val="8"/>
      <name val="Calibri"/>
      <family val="2"/>
      <scheme val="minor"/>
    </font>
    <font>
      <sz val="12"/>
      <name val="Calibri"/>
      <family val="2"/>
    </font>
    <font>
      <sz val="12"/>
      <color rgb="FF000000"/>
      <name val="Calibri"/>
      <family val="2"/>
      <scheme val="minor"/>
    </font>
    <font>
      <b/>
      <sz val="22"/>
      <name val="Arial"/>
      <family val="2"/>
    </font>
    <font>
      <b/>
      <u/>
      <sz val="22"/>
      <name val="Arial"/>
      <family val="2"/>
    </font>
    <font>
      <b/>
      <sz val="11"/>
      <name val="Calibri"/>
      <family val="2"/>
      <scheme val="minor"/>
    </font>
    <font>
      <b/>
      <sz val="14"/>
      <name val="Calibri"/>
      <family val="2"/>
      <scheme val="minor"/>
    </font>
    <font>
      <sz val="14"/>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17">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44" fontId="6" fillId="0" borderId="0" xfId="0" applyNumberFormat="1" applyFont="1" applyAlignment="1">
      <alignment horizontal="center" wrapText="1"/>
    </xf>
    <xf numFmtId="44" fontId="6" fillId="0" borderId="0" xfId="0" applyNumberFormat="1" applyFont="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xf numFmtId="0" fontId="8" fillId="0" borderId="0" xfId="0" applyFont="1" applyAlignment="1">
      <alignment horizontal="left" vertical="center" wrapText="1"/>
    </xf>
    <xf numFmtId="0" fontId="5" fillId="0" borderId="0" xfId="0" applyFont="1" applyAlignment="1">
      <alignment horizontal="center" wrapText="1"/>
    </xf>
    <xf numFmtId="0" fontId="6" fillId="0" borderId="0" xfId="0" applyFont="1" applyAlignment="1">
      <alignment horizontal="left" wrapText="1"/>
    </xf>
    <xf numFmtId="0" fontId="7" fillId="0" borderId="0" xfId="0" applyFont="1" applyAlignment="1">
      <alignment horizontal="left" wrapText="1"/>
    </xf>
    <xf numFmtId="0" fontId="10" fillId="0" borderId="1" xfId="0" applyFont="1" applyBorder="1" applyAlignment="1">
      <alignment horizontal="center" vertical="top" wrapText="1"/>
    </xf>
    <xf numFmtId="0" fontId="0" fillId="0" borderId="2" xfId="0" applyBorder="1" applyAlignment="1">
      <alignment wrapText="1"/>
    </xf>
    <xf numFmtId="0" fontId="5" fillId="0" borderId="3" xfId="0" applyFont="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0" fillId="0" borderId="1" xfId="0" applyBorder="1" applyAlignment="1">
      <alignment horizontal="center" vertical="center"/>
    </xf>
    <xf numFmtId="0" fontId="4" fillId="0" borderId="0" xfId="0" applyFont="1" applyAlignment="1">
      <alignment wrapText="1"/>
    </xf>
    <xf numFmtId="0" fontId="10" fillId="0" borderId="9" xfId="0" applyFont="1" applyBorder="1" applyAlignment="1">
      <alignment horizontal="center" vertical="center"/>
    </xf>
    <xf numFmtId="0" fontId="10" fillId="0" borderId="6" xfId="0" applyFont="1" applyBorder="1" applyAlignment="1">
      <alignment horizontal="center" vertical="center"/>
    </xf>
    <xf numFmtId="164" fontId="11" fillId="6" borderId="5" xfId="0" applyNumberFormat="1" applyFont="1" applyFill="1" applyBorder="1" applyAlignment="1">
      <alignment vertical="center"/>
    </xf>
    <xf numFmtId="0" fontId="11" fillId="2" borderId="8" xfId="0" applyFont="1" applyFill="1" applyBorder="1" applyAlignment="1">
      <alignment horizontal="left" vertical="center"/>
    </xf>
    <xf numFmtId="0" fontId="11" fillId="2" borderId="8"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6" borderId="0" xfId="0" applyFont="1" applyFill="1" applyAlignment="1">
      <alignment horizontal="left" vertical="center"/>
    </xf>
    <xf numFmtId="0" fontId="11" fillId="6" borderId="0" xfId="0" applyFont="1" applyFill="1" applyAlignment="1">
      <alignment horizontal="center" vertical="center"/>
    </xf>
    <xf numFmtId="0" fontId="11" fillId="0" borderId="1" xfId="0" applyFont="1" applyBorder="1" applyAlignment="1">
      <alignment horizontal="left" vertical="center" wrapText="1"/>
    </xf>
    <xf numFmtId="0" fontId="13" fillId="3" borderId="0" xfId="0" applyFont="1" applyFill="1" applyAlignment="1">
      <alignment vertical="top"/>
    </xf>
    <xf numFmtId="0" fontId="13" fillId="3" borderId="5" xfId="0" applyFont="1" applyFill="1" applyBorder="1" applyAlignment="1">
      <alignment vertical="top"/>
    </xf>
    <xf numFmtId="0" fontId="0" fillId="2" borderId="0" xfId="0" applyFill="1" applyAlignment="1">
      <alignment vertical="center"/>
    </xf>
    <xf numFmtId="0" fontId="0" fillId="2" borderId="0" xfId="0" applyFill="1"/>
    <xf numFmtId="0" fontId="10" fillId="2" borderId="1" xfId="0" applyFont="1" applyFill="1" applyBorder="1" applyAlignment="1">
      <alignment horizontal="center" vertical="center"/>
    </xf>
    <xf numFmtId="0" fontId="3" fillId="3" borderId="0" xfId="0" applyFont="1" applyFill="1" applyAlignment="1">
      <alignment vertical="top"/>
    </xf>
    <xf numFmtId="0" fontId="3" fillId="3" borderId="5" xfId="0" applyFont="1" applyFill="1" applyBorder="1" applyAlignment="1">
      <alignment vertical="top"/>
    </xf>
    <xf numFmtId="0" fontId="11" fillId="0" borderId="9" xfId="0" applyFont="1" applyBorder="1" applyAlignment="1">
      <alignment horizontal="left" vertical="center"/>
    </xf>
    <xf numFmtId="0" fontId="11" fillId="0" borderId="15" xfId="0" applyFont="1" applyBorder="1" applyAlignment="1">
      <alignment horizontal="left" vertical="center"/>
    </xf>
    <xf numFmtId="0" fontId="11" fillId="0" borderId="1" xfId="0" applyFont="1" applyBorder="1" applyAlignment="1">
      <alignment horizontal="left" vertical="center"/>
    </xf>
    <xf numFmtId="0" fontId="12" fillId="7" borderId="1" xfId="0" applyFont="1" applyFill="1" applyBorder="1" applyAlignment="1">
      <alignment horizontal="left" vertical="center"/>
    </xf>
    <xf numFmtId="0" fontId="11" fillId="7" borderId="1" xfId="0" applyFont="1" applyFill="1" applyBorder="1" applyAlignment="1">
      <alignment horizontal="left" vertical="center" wrapText="1"/>
    </xf>
    <xf numFmtId="0" fontId="11" fillId="0" borderId="12" xfId="0" applyFont="1" applyBorder="1" applyAlignment="1">
      <alignment horizontal="left" vertical="center"/>
    </xf>
    <xf numFmtId="0" fontId="19" fillId="7" borderId="1" xfId="0" applyFont="1" applyFill="1" applyBorder="1" applyAlignment="1">
      <alignment horizontal="left" vertical="center"/>
    </xf>
    <xf numFmtId="0" fontId="19" fillId="7" borderId="1" xfId="0" applyFont="1" applyFill="1" applyBorder="1" applyAlignment="1">
      <alignment horizontal="left" vertical="center" wrapText="1"/>
    </xf>
    <xf numFmtId="0" fontId="12" fillId="0" borderId="9" xfId="0" applyFont="1" applyBorder="1" applyAlignment="1">
      <alignment vertical="center"/>
    </xf>
    <xf numFmtId="0" fontId="11" fillId="0" borderId="1" xfId="0" applyFont="1" applyBorder="1" applyAlignment="1">
      <alignment vertical="center"/>
    </xf>
    <xf numFmtId="0" fontId="12" fillId="0" borderId="10" xfId="0" applyFont="1" applyBorder="1" applyAlignment="1">
      <alignment vertical="center"/>
    </xf>
    <xf numFmtId="0" fontId="11" fillId="7" borderId="1" xfId="0" applyFont="1" applyFill="1" applyBorder="1" applyAlignment="1">
      <alignment vertical="center"/>
    </xf>
    <xf numFmtId="0" fontId="11" fillId="7" borderId="1" xfId="0" applyFont="1" applyFill="1" applyBorder="1" applyAlignment="1">
      <alignment vertical="center" wrapText="1"/>
    </xf>
    <xf numFmtId="0" fontId="12" fillId="0" borderId="1" xfId="0" applyFont="1" applyBorder="1" applyAlignment="1">
      <alignment vertical="center"/>
    </xf>
    <xf numFmtId="0" fontId="11" fillId="7" borderId="1" xfId="0" applyFont="1" applyFill="1" applyBorder="1" applyAlignment="1">
      <alignment horizontal="left" vertical="center"/>
    </xf>
    <xf numFmtId="0" fontId="11" fillId="7" borderId="9" xfId="0" applyFont="1" applyFill="1" applyBorder="1" applyAlignment="1">
      <alignment vertical="center"/>
    </xf>
    <xf numFmtId="0" fontId="11" fillId="0" borderId="9" xfId="0" applyFont="1" applyBorder="1" applyAlignment="1">
      <alignment vertical="center"/>
    </xf>
    <xf numFmtId="0" fontId="11" fillId="7" borderId="9" xfId="0" applyFont="1" applyFill="1" applyBorder="1" applyAlignment="1">
      <alignment horizontal="left" vertical="center"/>
    </xf>
    <xf numFmtId="0" fontId="11" fillId="0" borderId="1" xfId="0" applyFont="1" applyBorder="1" applyAlignment="1">
      <alignment vertical="center" wrapText="1"/>
    </xf>
    <xf numFmtId="0" fontId="12" fillId="7" borderId="1" xfId="0" applyFont="1" applyFill="1" applyBorder="1" applyAlignment="1">
      <alignment vertical="center"/>
    </xf>
    <xf numFmtId="164" fontId="10" fillId="2" borderId="13" xfId="0" applyNumberFormat="1" applyFont="1" applyFill="1" applyBorder="1" applyAlignment="1">
      <alignment horizontal="right" vertical="center"/>
    </xf>
    <xf numFmtId="0" fontId="11" fillId="0" borderId="11" xfId="0" applyFont="1" applyBorder="1" applyAlignment="1">
      <alignment horizontal="center" vertical="center"/>
    </xf>
    <xf numFmtId="0" fontId="12" fillId="7" borderId="1" xfId="0" applyFont="1" applyFill="1" applyBorder="1" applyAlignment="1">
      <alignment horizontal="center" vertical="center"/>
    </xf>
    <xf numFmtId="0" fontId="12" fillId="0" borderId="1" xfId="0" applyFont="1" applyBorder="1" applyAlignment="1">
      <alignment horizontal="center" vertical="center"/>
    </xf>
    <xf numFmtId="0" fontId="11" fillId="7" borderId="1" xfId="0" applyFont="1" applyFill="1" applyBorder="1" applyAlignment="1">
      <alignment horizontal="center" vertical="center"/>
    </xf>
    <xf numFmtId="0" fontId="11" fillId="7" borderId="11" xfId="0" applyFont="1" applyFill="1" applyBorder="1" applyAlignment="1">
      <alignment horizontal="center" vertical="center"/>
    </xf>
    <xf numFmtId="0" fontId="12" fillId="7" borderId="1" xfId="0" applyFont="1" applyFill="1" applyBorder="1" applyAlignment="1">
      <alignment horizontal="left" vertical="center" wrapText="1"/>
    </xf>
    <xf numFmtId="0" fontId="11" fillId="0" borderId="9" xfId="0" applyFont="1" applyBorder="1" applyAlignment="1">
      <alignment horizontal="left" vertical="center" wrapText="1"/>
    </xf>
    <xf numFmtId="44" fontId="11" fillId="0" borderId="1" xfId="0" applyNumberFormat="1" applyFont="1" applyBorder="1" applyAlignment="1">
      <alignment horizontal="center" vertical="center"/>
    </xf>
    <xf numFmtId="44" fontId="12" fillId="7" borderId="1" xfId="0" applyNumberFormat="1" applyFont="1" applyFill="1" applyBorder="1" applyAlignment="1">
      <alignment horizontal="center" vertical="center"/>
    </xf>
    <xf numFmtId="44" fontId="18" fillId="0" borderId="6" xfId="0" applyNumberFormat="1" applyFont="1" applyBorder="1" applyAlignment="1">
      <alignment horizontal="center" vertical="center"/>
    </xf>
    <xf numFmtId="44" fontId="11" fillId="0" borderId="1" xfId="0" applyNumberFormat="1" applyFont="1" applyBorder="1" applyAlignment="1">
      <alignment horizontal="center"/>
    </xf>
    <xf numFmtId="44" fontId="11" fillId="0" borderId="6" xfId="0" applyNumberFormat="1" applyFont="1" applyBorder="1" applyAlignment="1">
      <alignment horizontal="center"/>
    </xf>
    <xf numFmtId="44" fontId="11" fillId="0" borderId="6" xfId="0" applyNumberFormat="1" applyFont="1" applyBorder="1" applyAlignment="1">
      <alignment horizontal="center" vertical="center"/>
    </xf>
    <xf numFmtId="44" fontId="11" fillId="0" borderId="6" xfId="0" applyNumberFormat="1" applyFont="1" applyBorder="1" applyAlignment="1">
      <alignment horizontal="center" vertical="center" wrapText="1"/>
    </xf>
    <xf numFmtId="44" fontId="12" fillId="0" borderId="7" xfId="0" applyNumberFormat="1" applyFont="1" applyBorder="1" applyAlignment="1">
      <alignment horizontal="center" vertical="center"/>
    </xf>
    <xf numFmtId="44" fontId="12" fillId="0" borderId="6" xfId="0" applyNumberFormat="1" applyFont="1" applyBorder="1" applyAlignment="1">
      <alignment horizontal="center" vertical="center"/>
    </xf>
    <xf numFmtId="44" fontId="11" fillId="0" borderId="7" xfId="0" applyNumberFormat="1" applyFont="1" applyBorder="1" applyAlignment="1">
      <alignment horizontal="center" vertical="center"/>
    </xf>
    <xf numFmtId="44" fontId="12" fillId="7" borderId="1" xfId="0" applyNumberFormat="1" applyFont="1" applyFill="1" applyBorder="1" applyAlignment="1">
      <alignment vertical="top"/>
    </xf>
    <xf numFmtId="164" fontId="10" fillId="2" borderId="1" xfId="0" applyNumberFormat="1" applyFont="1" applyFill="1" applyBorder="1" applyAlignment="1">
      <alignment vertical="center"/>
    </xf>
    <xf numFmtId="164" fontId="10" fillId="2" borderId="13" xfId="0" applyNumberFormat="1" applyFont="1" applyFill="1" applyBorder="1" applyAlignment="1">
      <alignment vertical="center"/>
    </xf>
    <xf numFmtId="164" fontId="10" fillId="2" borderId="16" xfId="0" applyNumberFormat="1" applyFont="1" applyFill="1" applyBorder="1" applyAlignment="1">
      <alignment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2" borderId="0" xfId="0" applyFill="1" applyAlignment="1">
      <alignment horizontal="center"/>
    </xf>
    <xf numFmtId="0" fontId="10" fillId="2" borderId="13" xfId="0" applyFont="1" applyFill="1" applyBorder="1" applyAlignment="1">
      <alignment horizontal="right" vertical="center"/>
    </xf>
    <xf numFmtId="0" fontId="10" fillId="2" borderId="9" xfId="0" applyFont="1" applyFill="1" applyBorder="1" applyAlignment="1">
      <alignment horizontal="right" vertical="center"/>
    </xf>
    <xf numFmtId="164" fontId="10" fillId="2" borderId="13" xfId="0" applyNumberFormat="1" applyFont="1" applyFill="1" applyBorder="1" applyAlignment="1">
      <alignment horizontal="right" vertical="center"/>
    </xf>
    <xf numFmtId="164" fontId="10" fillId="2" borderId="9" xfId="0" applyNumberFormat="1" applyFont="1" applyFill="1" applyBorder="1" applyAlignment="1">
      <alignment horizontal="right" vertical="center"/>
    </xf>
    <xf numFmtId="0" fontId="11" fillId="2" borderId="0" xfId="0" applyFont="1" applyFill="1" applyAlignment="1">
      <alignment horizontal="center" vertical="center"/>
    </xf>
    <xf numFmtId="0" fontId="20"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0" fillId="6" borderId="0" xfId="0" applyFill="1" applyAlignment="1">
      <alignment horizontal="center"/>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13" fillId="3" borderId="0" xfId="0" applyFont="1" applyFill="1" applyAlignment="1">
      <alignment horizontal="center" vertical="top"/>
    </xf>
    <xf numFmtId="0" fontId="0" fillId="2" borderId="0" xfId="0" applyFill="1" applyAlignment="1">
      <alignment horizontal="center" vertical="center"/>
    </xf>
    <xf numFmtId="0" fontId="16" fillId="0" borderId="0" xfId="0" applyFont="1" applyAlignment="1">
      <alignment horizontal="left" wrapText="1"/>
    </xf>
    <xf numFmtId="0" fontId="16" fillId="0" borderId="0" xfId="0" applyFont="1" applyAlignment="1">
      <alignment horizontal="center" wrapText="1"/>
    </xf>
    <xf numFmtId="0" fontId="7" fillId="0" borderId="0" xfId="0" applyFont="1" applyAlignment="1">
      <alignment horizontal="left" vertical="center" wrapText="1"/>
    </xf>
    <xf numFmtId="0" fontId="0" fillId="0" borderId="0" xfId="0" applyAlignment="1">
      <alignment horizontal="center"/>
    </xf>
    <xf numFmtId="0" fontId="10" fillId="2" borderId="16" xfId="0" applyFont="1" applyFill="1" applyBorder="1" applyAlignment="1">
      <alignment horizontal="right" vertical="center"/>
    </xf>
    <xf numFmtId="0" fontId="14" fillId="0" borderId="0" xfId="0" applyFont="1" applyAlignment="1">
      <alignment horizontal="left" vertical="top" wrapText="1"/>
    </xf>
    <xf numFmtId="0" fontId="9" fillId="0" borderId="0" xfId="0" applyFont="1" applyAlignment="1">
      <alignment horizontal="left" vertical="top" wrapText="1"/>
    </xf>
    <xf numFmtId="164" fontId="15" fillId="5" borderId="13" xfId="0" applyNumberFormat="1" applyFont="1" applyFill="1" applyBorder="1" applyAlignment="1">
      <alignment horizontal="center"/>
    </xf>
    <xf numFmtId="0" fontId="15" fillId="5" borderId="9" xfId="0" applyFont="1" applyFill="1" applyBorder="1" applyAlignment="1">
      <alignment horizontal="center"/>
    </xf>
    <xf numFmtId="0" fontId="15" fillId="5" borderId="13" xfId="0" applyFont="1" applyFill="1" applyBorder="1" applyAlignment="1">
      <alignment horizontal="right"/>
    </xf>
    <xf numFmtId="0" fontId="15" fillId="5" borderId="8" xfId="0" applyFont="1" applyFill="1" applyBorder="1" applyAlignment="1">
      <alignment horizontal="right"/>
    </xf>
    <xf numFmtId="0" fontId="15" fillId="5" borderId="9"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0</xdr:rowOff>
    </xdr:from>
    <xdr:to>
      <xdr:col>2</xdr:col>
      <xdr:colOff>414618</xdr:colOff>
      <xdr:row>5</xdr:row>
      <xdr:rowOff>11206</xdr:rowOff>
    </xdr:to>
    <xdr:pic>
      <xdr:nvPicPr>
        <xdr:cNvPr id="2" name="Picture 1">
          <a:extLst>
            <a:ext uri="{FF2B5EF4-FFF2-40B4-BE49-F238E27FC236}">
              <a16:creationId xmlns:a16="http://schemas.microsoft.com/office/drawing/2014/main" id="{6843F5E5-D907-47F3-AA1E-50B150EE73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7236" y="0"/>
          <a:ext cx="3462617" cy="115420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4"/>
  <sheetViews>
    <sheetView tabSelected="1" zoomScale="85" zoomScaleNormal="85" workbookViewId="0">
      <selection activeCell="C13" sqref="C13"/>
    </sheetView>
  </sheetViews>
  <sheetFormatPr defaultRowHeight="15" x14ac:dyDescent="0.25"/>
  <cols>
    <col min="1" max="1" width="14.85546875" customWidth="1"/>
    <col min="2" max="2" width="32" customWidth="1"/>
    <col min="3" max="3" width="79.5703125" customWidth="1"/>
    <col min="4" max="4" width="47" customWidth="1"/>
    <col min="5" max="5" width="52.28515625" customWidth="1"/>
    <col min="6" max="6" width="13.5703125" customWidth="1"/>
    <col min="7" max="7" width="19.85546875" style="3" customWidth="1"/>
  </cols>
  <sheetData>
    <row r="1" spans="1:7" ht="15" customHeight="1" x14ac:dyDescent="0.35">
      <c r="B1" s="16"/>
      <c r="C1" s="18"/>
      <c r="D1" s="97" t="s">
        <v>221</v>
      </c>
      <c r="E1" s="98"/>
      <c r="F1" s="17"/>
      <c r="G1" s="18"/>
    </row>
    <row r="2" spans="1:7" ht="15" customHeight="1" x14ac:dyDescent="0.35">
      <c r="B2" s="19"/>
      <c r="C2" s="4"/>
      <c r="D2" s="99"/>
      <c r="E2" s="99"/>
      <c r="F2" s="12"/>
      <c r="G2" s="4"/>
    </row>
    <row r="3" spans="1:7" s="3" customFormat="1" ht="24.95" customHeight="1" x14ac:dyDescent="0.35">
      <c r="B3" s="19"/>
      <c r="C3" s="4"/>
      <c r="D3" s="99"/>
      <c r="E3" s="99"/>
      <c r="F3" s="12"/>
      <c r="G3" s="5"/>
    </row>
    <row r="4" spans="1:7" ht="15" customHeight="1" x14ac:dyDescent="0.35">
      <c r="B4" s="19"/>
      <c r="C4" s="4"/>
      <c r="D4" s="99"/>
      <c r="E4" s="99"/>
      <c r="F4" s="12"/>
      <c r="G4" s="4"/>
    </row>
    <row r="5" spans="1:7" ht="20.25" customHeight="1" x14ac:dyDescent="0.25">
      <c r="B5" s="19"/>
      <c r="C5" s="4"/>
      <c r="D5" s="99"/>
      <c r="E5" s="99"/>
      <c r="F5" s="6"/>
      <c r="G5" s="4"/>
    </row>
    <row r="6" spans="1:7" ht="29.25" customHeight="1" x14ac:dyDescent="0.25">
      <c r="A6" s="106" t="s">
        <v>13</v>
      </c>
      <c r="B6" s="106"/>
      <c r="C6" s="106"/>
      <c r="D6" s="106"/>
      <c r="E6" s="106"/>
      <c r="F6" s="13"/>
      <c r="G6" s="4"/>
    </row>
    <row r="7" spans="1:7" ht="9.75" customHeight="1" x14ac:dyDescent="0.3">
      <c r="A7" s="108"/>
      <c r="B7" s="108"/>
      <c r="C7" s="21"/>
      <c r="D7" s="4"/>
      <c r="E7" s="7"/>
      <c r="F7" s="7"/>
      <c r="G7" s="4"/>
    </row>
    <row r="8" spans="1:7" ht="19.5" customHeight="1" x14ac:dyDescent="0.25">
      <c r="A8" s="106" t="s">
        <v>14</v>
      </c>
      <c r="B8" s="106"/>
      <c r="C8" s="105" t="s">
        <v>220</v>
      </c>
      <c r="D8" s="105"/>
      <c r="E8" s="105"/>
      <c r="F8" s="14"/>
      <c r="G8" s="4"/>
    </row>
    <row r="9" spans="1:7" x14ac:dyDescent="0.25">
      <c r="A9" s="108"/>
      <c r="B9" s="108"/>
      <c r="C9" s="4"/>
      <c r="D9" s="4"/>
      <c r="E9" s="7"/>
      <c r="F9" s="7"/>
      <c r="G9" s="4"/>
    </row>
    <row r="10" spans="1:7" ht="31.5" customHeight="1" x14ac:dyDescent="0.25">
      <c r="A10" s="107" t="s">
        <v>15</v>
      </c>
      <c r="B10" s="107"/>
      <c r="C10" s="107"/>
      <c r="D10" s="107"/>
      <c r="E10" s="107"/>
      <c r="F10" s="11"/>
      <c r="G10" s="4"/>
    </row>
    <row r="11" spans="1:7" ht="146.25" customHeight="1" x14ac:dyDescent="0.25">
      <c r="A11" s="110" t="s">
        <v>239</v>
      </c>
      <c r="B11" s="111"/>
      <c r="C11" s="111"/>
      <c r="D11" s="111"/>
      <c r="E11" s="111"/>
      <c r="F11" s="111"/>
      <c r="G11" s="111"/>
    </row>
    <row r="12" spans="1:7" ht="34.5" customHeight="1" x14ac:dyDescent="0.25">
      <c r="A12" s="101" t="s">
        <v>150</v>
      </c>
      <c r="B12" s="101"/>
      <c r="C12" s="101"/>
      <c r="D12" s="101"/>
      <c r="E12" s="101"/>
      <c r="F12" s="101"/>
      <c r="G12" s="102"/>
    </row>
    <row r="13" spans="1:7" s="1" customFormat="1" ht="31.5" x14ac:dyDescent="0.25">
      <c r="A13" s="8" t="s">
        <v>152</v>
      </c>
      <c r="B13" s="22" t="s">
        <v>11</v>
      </c>
      <c r="C13" s="22" t="s">
        <v>151</v>
      </c>
      <c r="D13" s="8" t="s">
        <v>0</v>
      </c>
      <c r="E13" s="8" t="s">
        <v>1</v>
      </c>
      <c r="F13" s="15" t="s">
        <v>24</v>
      </c>
      <c r="G13" s="23" t="s">
        <v>10</v>
      </c>
    </row>
    <row r="14" spans="1:7" s="1" customFormat="1" ht="15.75" customHeight="1" x14ac:dyDescent="0.25">
      <c r="A14" s="32" t="s">
        <v>4</v>
      </c>
      <c r="B14" s="32"/>
      <c r="C14" s="32"/>
      <c r="D14" s="32"/>
      <c r="E14" s="32"/>
      <c r="F14" s="32"/>
      <c r="G14" s="33"/>
    </row>
    <row r="15" spans="1:7" s="1" customFormat="1" ht="15.75" customHeight="1" x14ac:dyDescent="0.25">
      <c r="A15" s="83">
        <v>1291061</v>
      </c>
      <c r="B15" s="42" t="s">
        <v>4</v>
      </c>
      <c r="C15" s="42" t="s">
        <v>153</v>
      </c>
      <c r="D15" s="42" t="s">
        <v>44</v>
      </c>
      <c r="E15" s="42" t="s">
        <v>45</v>
      </c>
      <c r="F15" s="61" t="s">
        <v>25</v>
      </c>
      <c r="G15" s="68">
        <v>0</v>
      </c>
    </row>
    <row r="16" spans="1:7" s="2" customFormat="1" ht="31.5" x14ac:dyDescent="0.25">
      <c r="A16" s="84"/>
      <c r="B16" s="42" t="s">
        <v>4</v>
      </c>
      <c r="C16" s="65" t="s">
        <v>223</v>
      </c>
      <c r="D16" s="42" t="s">
        <v>44</v>
      </c>
      <c r="E16" s="65" t="s">
        <v>232</v>
      </c>
      <c r="F16" s="61" t="s">
        <v>25</v>
      </c>
      <c r="G16" s="67">
        <v>0</v>
      </c>
    </row>
    <row r="17" spans="1:7" s="2" customFormat="1" ht="15.75" x14ac:dyDescent="0.25">
      <c r="A17" s="34"/>
      <c r="B17" s="34"/>
      <c r="C17" s="27"/>
      <c r="D17" s="28"/>
      <c r="E17" s="92" t="s">
        <v>16</v>
      </c>
      <c r="F17" s="93"/>
      <c r="G17" s="59">
        <f>SUM(G15:G16)</f>
        <v>0</v>
      </c>
    </row>
    <row r="18" spans="1:7" s="2" customFormat="1" x14ac:dyDescent="0.25">
      <c r="A18" s="32" t="s">
        <v>105</v>
      </c>
      <c r="B18" s="32"/>
      <c r="C18" s="32"/>
      <c r="D18" s="32"/>
      <c r="E18" s="32"/>
      <c r="F18" s="32"/>
      <c r="G18" s="33"/>
    </row>
    <row r="19" spans="1:7" s="2" customFormat="1" ht="31.5" x14ac:dyDescent="0.25">
      <c r="A19" s="82">
        <v>1289201</v>
      </c>
      <c r="B19" s="66" t="s">
        <v>228</v>
      </c>
      <c r="C19" s="43" t="s">
        <v>154</v>
      </c>
      <c r="D19" s="41" t="s">
        <v>106</v>
      </c>
      <c r="E19" s="31" t="s">
        <v>231</v>
      </c>
      <c r="F19" s="62" t="s">
        <v>25</v>
      </c>
      <c r="G19" s="69">
        <v>0</v>
      </c>
    </row>
    <row r="20" spans="1:7" s="2" customFormat="1" ht="31.5" x14ac:dyDescent="0.25">
      <c r="A20" s="82"/>
      <c r="B20" s="31" t="s">
        <v>229</v>
      </c>
      <c r="C20" s="43" t="s">
        <v>163</v>
      </c>
      <c r="D20" s="41" t="s">
        <v>107</v>
      </c>
      <c r="E20" s="41" t="s">
        <v>108</v>
      </c>
      <c r="F20" s="62" t="s">
        <v>25</v>
      </c>
      <c r="G20" s="67">
        <v>0</v>
      </c>
    </row>
    <row r="21" spans="1:7" s="2" customFormat="1" ht="15.75" x14ac:dyDescent="0.25">
      <c r="A21" s="34"/>
      <c r="B21" s="34"/>
      <c r="C21" s="27"/>
      <c r="D21" s="28"/>
      <c r="E21" s="92" t="s">
        <v>109</v>
      </c>
      <c r="F21" s="93"/>
      <c r="G21" s="78">
        <f>SUM(G19:G20)</f>
        <v>0</v>
      </c>
    </row>
    <row r="22" spans="1:7" s="2" customFormat="1" x14ac:dyDescent="0.25">
      <c r="A22" s="32" t="s">
        <v>155</v>
      </c>
      <c r="B22" s="103"/>
      <c r="C22" s="103"/>
      <c r="D22" s="103"/>
      <c r="E22" s="103"/>
      <c r="F22" s="103"/>
      <c r="G22" s="103"/>
    </row>
    <row r="23" spans="1:7" s="2" customFormat="1" ht="15.75" x14ac:dyDescent="0.25">
      <c r="A23" s="82">
        <v>1291067</v>
      </c>
      <c r="B23" s="40" t="s">
        <v>155</v>
      </c>
      <c r="C23" s="45" t="s">
        <v>156</v>
      </c>
      <c r="D23" s="44" t="s">
        <v>115</v>
      </c>
      <c r="E23" s="45" t="s">
        <v>137</v>
      </c>
      <c r="F23" s="9" t="s">
        <v>25</v>
      </c>
      <c r="G23" s="70">
        <v>0</v>
      </c>
    </row>
    <row r="24" spans="1:7" s="2" customFormat="1" ht="15.75" x14ac:dyDescent="0.25">
      <c r="A24" s="82"/>
      <c r="B24" s="39" t="s">
        <v>155</v>
      </c>
      <c r="C24" s="45" t="s">
        <v>157</v>
      </c>
      <c r="D24" s="41" t="s">
        <v>115</v>
      </c>
      <c r="E24" s="45" t="s">
        <v>160</v>
      </c>
      <c r="F24" s="9" t="s">
        <v>25</v>
      </c>
      <c r="G24" s="71">
        <v>0</v>
      </c>
    </row>
    <row r="25" spans="1:7" s="2" customFormat="1" ht="15.75" x14ac:dyDescent="0.25">
      <c r="A25" s="82"/>
      <c r="B25" s="39" t="s">
        <v>155</v>
      </c>
      <c r="C25" s="45" t="s">
        <v>158</v>
      </c>
      <c r="D25" s="41" t="s">
        <v>115</v>
      </c>
      <c r="E25" s="45" t="s">
        <v>161</v>
      </c>
      <c r="F25" s="9" t="s">
        <v>25</v>
      </c>
      <c r="G25" s="71">
        <v>0</v>
      </c>
    </row>
    <row r="26" spans="1:7" s="2" customFormat="1" ht="15.75" x14ac:dyDescent="0.25">
      <c r="A26" s="82"/>
      <c r="B26" s="39" t="s">
        <v>155</v>
      </c>
      <c r="C26" s="45" t="s">
        <v>159</v>
      </c>
      <c r="D26" s="41" t="s">
        <v>46</v>
      </c>
      <c r="E26" s="46" t="s">
        <v>162</v>
      </c>
      <c r="F26" s="9" t="s">
        <v>25</v>
      </c>
      <c r="G26" s="71">
        <v>0</v>
      </c>
    </row>
    <row r="27" spans="1:7" s="2" customFormat="1" ht="15.75" x14ac:dyDescent="0.25">
      <c r="A27" s="104"/>
      <c r="B27" s="104"/>
      <c r="C27" s="25"/>
      <c r="D27" s="26"/>
      <c r="E27" s="92" t="s">
        <v>237</v>
      </c>
      <c r="F27" s="93"/>
      <c r="G27" s="79">
        <f>SUM(G23:G26)</f>
        <v>0</v>
      </c>
    </row>
    <row r="28" spans="1:7" s="2" customFormat="1" x14ac:dyDescent="0.25">
      <c r="A28" s="32" t="s">
        <v>26</v>
      </c>
      <c r="B28" s="32"/>
      <c r="C28" s="32"/>
      <c r="D28" s="32"/>
      <c r="E28" s="32"/>
      <c r="F28" s="32"/>
      <c r="G28" s="33"/>
    </row>
    <row r="29" spans="1:7" s="2" customFormat="1" ht="15.75" x14ac:dyDescent="0.25">
      <c r="A29" s="83">
        <v>1291070</v>
      </c>
      <c r="B29" s="39" t="s">
        <v>26</v>
      </c>
      <c r="C29" s="31" t="s">
        <v>94</v>
      </c>
      <c r="D29" s="41" t="s">
        <v>46</v>
      </c>
      <c r="E29" s="41" t="s">
        <v>50</v>
      </c>
      <c r="F29" s="9" t="s">
        <v>25</v>
      </c>
      <c r="G29" s="72">
        <v>0</v>
      </c>
    </row>
    <row r="30" spans="1:7" s="2" customFormat="1" ht="15.75" x14ac:dyDescent="0.25">
      <c r="A30" s="84"/>
      <c r="B30" s="41" t="s">
        <v>26</v>
      </c>
      <c r="C30" s="31" t="s">
        <v>95</v>
      </c>
      <c r="D30" s="41" t="s">
        <v>46</v>
      </c>
      <c r="E30" s="41" t="s">
        <v>51</v>
      </c>
      <c r="F30" s="9" t="s">
        <v>25</v>
      </c>
      <c r="G30" s="73">
        <v>0</v>
      </c>
    </row>
    <row r="31" spans="1:7" s="2" customFormat="1" ht="15.75" x14ac:dyDescent="0.25">
      <c r="A31" s="104"/>
      <c r="B31" s="104"/>
      <c r="C31" s="27"/>
      <c r="D31" s="28"/>
      <c r="E31" s="92" t="s">
        <v>27</v>
      </c>
      <c r="F31" s="93"/>
      <c r="G31" s="79">
        <f>SUM(G29:G30)</f>
        <v>0</v>
      </c>
    </row>
    <row r="32" spans="1:7" s="2" customFormat="1" x14ac:dyDescent="0.25">
      <c r="A32" s="32" t="s">
        <v>8</v>
      </c>
      <c r="B32" s="32"/>
      <c r="C32" s="32"/>
      <c r="D32" s="32"/>
      <c r="E32" s="32"/>
      <c r="F32" s="32"/>
      <c r="G32" s="33"/>
    </row>
    <row r="33" spans="1:7" s="2" customFormat="1" ht="15.75" x14ac:dyDescent="0.25">
      <c r="A33" s="83">
        <v>1291071</v>
      </c>
      <c r="B33" s="39" t="s">
        <v>8</v>
      </c>
      <c r="C33" s="41" t="s">
        <v>135</v>
      </c>
      <c r="D33" s="41" t="s">
        <v>46</v>
      </c>
      <c r="E33" s="41" t="s">
        <v>53</v>
      </c>
      <c r="F33" s="9" t="s">
        <v>25</v>
      </c>
      <c r="G33" s="72">
        <v>0</v>
      </c>
    </row>
    <row r="34" spans="1:7" s="2" customFormat="1" ht="15.75" x14ac:dyDescent="0.25">
      <c r="A34" s="84"/>
      <c r="B34" s="39" t="s">
        <v>8</v>
      </c>
      <c r="C34" s="41" t="s">
        <v>136</v>
      </c>
      <c r="D34" s="41" t="s">
        <v>46</v>
      </c>
      <c r="E34" s="41" t="s">
        <v>164</v>
      </c>
      <c r="F34" s="9" t="s">
        <v>25</v>
      </c>
      <c r="G34" s="72">
        <v>0</v>
      </c>
    </row>
    <row r="35" spans="1:7" s="2" customFormat="1" ht="15.75" x14ac:dyDescent="0.25">
      <c r="A35" s="104"/>
      <c r="B35" s="104"/>
      <c r="C35" s="96"/>
      <c r="D35" s="96"/>
      <c r="E35" s="92" t="s">
        <v>17</v>
      </c>
      <c r="F35" s="93"/>
      <c r="G35" s="79">
        <f>SUM(G33:G34)</f>
        <v>0</v>
      </c>
    </row>
    <row r="36" spans="1:7" x14ac:dyDescent="0.25">
      <c r="A36" s="32" t="s">
        <v>3</v>
      </c>
      <c r="B36" s="32"/>
      <c r="C36" s="32"/>
      <c r="D36" s="32"/>
      <c r="E36" s="32"/>
      <c r="F36" s="32"/>
      <c r="G36" s="33"/>
    </row>
    <row r="37" spans="1:7" s="10" customFormat="1" ht="15.75" x14ac:dyDescent="0.25">
      <c r="A37" s="85">
        <v>1291085</v>
      </c>
      <c r="B37" s="47" t="s">
        <v>3</v>
      </c>
      <c r="C37" s="50" t="s">
        <v>138</v>
      </c>
      <c r="D37" s="51" t="s">
        <v>110</v>
      </c>
      <c r="E37" s="50" t="s">
        <v>137</v>
      </c>
      <c r="F37" s="9" t="s">
        <v>25</v>
      </c>
      <c r="G37" s="75">
        <v>0</v>
      </c>
    </row>
    <row r="38" spans="1:7" s="10" customFormat="1" ht="15.75" x14ac:dyDescent="0.25">
      <c r="A38" s="86"/>
      <c r="B38" s="47" t="s">
        <v>3</v>
      </c>
      <c r="C38" s="50" t="s">
        <v>139</v>
      </c>
      <c r="D38" s="51" t="s">
        <v>110</v>
      </c>
      <c r="E38" s="50" t="s">
        <v>47</v>
      </c>
      <c r="F38" s="9" t="s">
        <v>25</v>
      </c>
      <c r="G38" s="74">
        <v>0</v>
      </c>
    </row>
    <row r="39" spans="1:7" s="10" customFormat="1" ht="15.75" x14ac:dyDescent="0.25">
      <c r="A39" s="86"/>
      <c r="B39" s="49" t="s">
        <v>2</v>
      </c>
      <c r="C39" s="50" t="s">
        <v>165</v>
      </c>
      <c r="D39" s="51" t="s">
        <v>110</v>
      </c>
      <c r="E39" s="50" t="s">
        <v>168</v>
      </c>
      <c r="F39" s="60" t="s">
        <v>25</v>
      </c>
      <c r="G39" s="74">
        <v>0</v>
      </c>
    </row>
    <row r="40" spans="1:7" s="10" customFormat="1" ht="15.75" x14ac:dyDescent="0.25">
      <c r="A40" s="86"/>
      <c r="B40" s="47" t="s">
        <v>3</v>
      </c>
      <c r="C40" s="50" t="s">
        <v>166</v>
      </c>
      <c r="D40" s="51" t="s">
        <v>111</v>
      </c>
      <c r="E40" s="51" t="s">
        <v>55</v>
      </c>
      <c r="F40" s="9" t="s">
        <v>25</v>
      </c>
      <c r="G40" s="74">
        <v>0</v>
      </c>
    </row>
    <row r="41" spans="1:7" s="10" customFormat="1" ht="15.75" x14ac:dyDescent="0.25">
      <c r="A41" s="87"/>
      <c r="B41" s="52" t="s">
        <v>2</v>
      </c>
      <c r="C41" s="50" t="s">
        <v>167</v>
      </c>
      <c r="D41" s="51" t="s">
        <v>111</v>
      </c>
      <c r="E41" s="51" t="s">
        <v>169</v>
      </c>
      <c r="F41" s="9" t="s">
        <v>25</v>
      </c>
      <c r="G41" s="74">
        <v>0</v>
      </c>
    </row>
    <row r="42" spans="1:7" ht="15.75" x14ac:dyDescent="0.25">
      <c r="A42" s="91"/>
      <c r="B42" s="91"/>
      <c r="C42" s="27"/>
      <c r="D42" s="28"/>
      <c r="E42" s="92" t="s">
        <v>18</v>
      </c>
      <c r="F42" s="93"/>
      <c r="G42" s="79">
        <f>SUM(G37:G41)</f>
        <v>0</v>
      </c>
    </row>
    <row r="43" spans="1:7" x14ac:dyDescent="0.25">
      <c r="A43" s="32" t="s">
        <v>28</v>
      </c>
      <c r="B43" s="32"/>
      <c r="C43" s="32"/>
      <c r="D43" s="32"/>
      <c r="E43" s="32"/>
      <c r="F43" s="32"/>
      <c r="G43" s="33"/>
    </row>
    <row r="44" spans="1:7" ht="30.75" customHeight="1" x14ac:dyDescent="0.25">
      <c r="A44" s="9">
        <v>1291095</v>
      </c>
      <c r="B44" s="39" t="s">
        <v>28</v>
      </c>
      <c r="C44" s="31" t="s">
        <v>170</v>
      </c>
      <c r="D44" s="31" t="s">
        <v>56</v>
      </c>
      <c r="E44" s="31" t="s">
        <v>57</v>
      </c>
      <c r="F44" s="9" t="s">
        <v>25</v>
      </c>
      <c r="G44" s="72">
        <v>0</v>
      </c>
    </row>
    <row r="45" spans="1:7" ht="15.75" x14ac:dyDescent="0.25">
      <c r="A45" s="91"/>
      <c r="B45" s="91"/>
      <c r="C45" s="27"/>
      <c r="D45" s="28"/>
      <c r="E45" s="36" t="s">
        <v>29</v>
      </c>
      <c r="F45" s="94">
        <f>SUM(G44)</f>
        <v>0</v>
      </c>
      <c r="G45" s="95"/>
    </row>
    <row r="46" spans="1:7" x14ac:dyDescent="0.25">
      <c r="A46" s="32" t="s">
        <v>112</v>
      </c>
      <c r="B46" s="32"/>
      <c r="C46" s="32"/>
      <c r="D46" s="32"/>
      <c r="E46" s="32"/>
      <c r="F46" s="32"/>
      <c r="G46" s="33"/>
    </row>
    <row r="47" spans="1:7" ht="15" customHeight="1" x14ac:dyDescent="0.25">
      <c r="A47" s="88">
        <v>1288989</v>
      </c>
      <c r="B47" s="54" t="s">
        <v>112</v>
      </c>
      <c r="C47" s="50" t="s">
        <v>175</v>
      </c>
      <c r="D47" s="51" t="s">
        <v>171</v>
      </c>
      <c r="E47" s="51" t="s">
        <v>172</v>
      </c>
      <c r="F47" s="63" t="s">
        <v>25</v>
      </c>
      <c r="G47" s="72">
        <v>0</v>
      </c>
    </row>
    <row r="48" spans="1:7" ht="15" customHeight="1" x14ac:dyDescent="0.25">
      <c r="A48" s="89"/>
      <c r="B48" s="54" t="s">
        <v>112</v>
      </c>
      <c r="C48" s="50" t="s">
        <v>176</v>
      </c>
      <c r="D48" s="51" t="s">
        <v>171</v>
      </c>
      <c r="E48" s="51" t="s">
        <v>173</v>
      </c>
      <c r="F48" s="63" t="s">
        <v>25</v>
      </c>
      <c r="G48" s="72">
        <v>0</v>
      </c>
    </row>
    <row r="49" spans="1:7" ht="15" customHeight="1" x14ac:dyDescent="0.25">
      <c r="A49" s="89"/>
      <c r="B49" s="54" t="s">
        <v>112</v>
      </c>
      <c r="C49" s="50" t="s">
        <v>177</v>
      </c>
      <c r="D49" s="51" t="s">
        <v>171</v>
      </c>
      <c r="E49" s="51" t="s">
        <v>174</v>
      </c>
      <c r="F49" s="63" t="s">
        <v>25</v>
      </c>
      <c r="G49" s="72">
        <v>0</v>
      </c>
    </row>
    <row r="50" spans="1:7" ht="15" customHeight="1" x14ac:dyDescent="0.25">
      <c r="A50" s="89"/>
      <c r="B50" s="54" t="s">
        <v>112</v>
      </c>
      <c r="C50" s="50" t="s">
        <v>178</v>
      </c>
      <c r="D50" s="51" t="s">
        <v>113</v>
      </c>
      <c r="E50" s="51" t="s">
        <v>172</v>
      </c>
      <c r="F50" s="63" t="s">
        <v>25</v>
      </c>
      <c r="G50" s="72">
        <v>0</v>
      </c>
    </row>
    <row r="51" spans="1:7" ht="15" customHeight="1" x14ac:dyDescent="0.25">
      <c r="A51" s="89"/>
      <c r="B51" s="54" t="s">
        <v>112</v>
      </c>
      <c r="C51" s="50" t="s">
        <v>176</v>
      </c>
      <c r="D51" s="51" t="s">
        <v>113</v>
      </c>
      <c r="E51" s="51" t="s">
        <v>173</v>
      </c>
      <c r="F51" s="63" t="s">
        <v>25</v>
      </c>
      <c r="G51" s="72">
        <v>0</v>
      </c>
    </row>
    <row r="52" spans="1:7" ht="15" customHeight="1" x14ac:dyDescent="0.25">
      <c r="A52" s="90"/>
      <c r="B52" s="54" t="s">
        <v>112</v>
      </c>
      <c r="C52" s="50" t="s">
        <v>179</v>
      </c>
      <c r="D52" s="51" t="s">
        <v>113</v>
      </c>
      <c r="E52" s="51" t="s">
        <v>172</v>
      </c>
      <c r="F52" s="63" t="s">
        <v>25</v>
      </c>
      <c r="G52" s="72">
        <v>0</v>
      </c>
    </row>
    <row r="53" spans="1:7" ht="15.75" x14ac:dyDescent="0.25">
      <c r="A53" s="91"/>
      <c r="B53" s="91"/>
      <c r="C53" s="27"/>
      <c r="D53" s="28"/>
      <c r="E53" s="92" t="s">
        <v>238</v>
      </c>
      <c r="F53" s="93"/>
      <c r="G53" s="79">
        <f>SUM(G47:G52)</f>
        <v>0</v>
      </c>
    </row>
    <row r="54" spans="1:7" x14ac:dyDescent="0.25">
      <c r="A54" s="32" t="s">
        <v>7</v>
      </c>
      <c r="B54" s="32"/>
      <c r="C54" s="32"/>
      <c r="D54" s="32"/>
      <c r="E54" s="32"/>
      <c r="F54" s="32"/>
      <c r="G54" s="33"/>
    </row>
    <row r="55" spans="1:7" ht="15.75" x14ac:dyDescent="0.25">
      <c r="A55" s="88">
        <v>1291109</v>
      </c>
      <c r="B55" s="56" t="s">
        <v>7</v>
      </c>
      <c r="C55" s="53" t="s">
        <v>180</v>
      </c>
      <c r="D55" s="53" t="s">
        <v>58</v>
      </c>
      <c r="E55" s="43" t="s">
        <v>60</v>
      </c>
      <c r="F55" s="63" t="s">
        <v>25</v>
      </c>
      <c r="G55" s="72">
        <v>0</v>
      </c>
    </row>
    <row r="56" spans="1:7" ht="18.75" customHeight="1" x14ac:dyDescent="0.25">
      <c r="A56" s="90"/>
      <c r="B56" s="56" t="s">
        <v>7</v>
      </c>
      <c r="C56" s="53" t="s">
        <v>181</v>
      </c>
      <c r="D56" s="53" t="s">
        <v>59</v>
      </c>
      <c r="E56" s="43" t="s">
        <v>60</v>
      </c>
      <c r="F56" s="63" t="s">
        <v>25</v>
      </c>
      <c r="G56" s="72">
        <v>0</v>
      </c>
    </row>
    <row r="57" spans="1:7" ht="15.75" x14ac:dyDescent="0.25">
      <c r="A57" s="91"/>
      <c r="B57" s="91"/>
      <c r="C57" s="27"/>
      <c r="D57" s="28"/>
      <c r="E57" s="92" t="s">
        <v>19</v>
      </c>
      <c r="F57" s="93"/>
      <c r="G57" s="79">
        <f>SUM(G55:G56)</f>
        <v>0</v>
      </c>
    </row>
    <row r="58" spans="1:7" x14ac:dyDescent="0.25">
      <c r="A58" s="32" t="s">
        <v>30</v>
      </c>
      <c r="B58" s="32"/>
      <c r="C58" s="32"/>
      <c r="D58" s="32"/>
      <c r="E58" s="32"/>
      <c r="F58" s="32"/>
      <c r="G58" s="33"/>
    </row>
    <row r="59" spans="1:7" ht="31.5" x14ac:dyDescent="0.25">
      <c r="A59" s="88">
        <v>1289017</v>
      </c>
      <c r="B59" s="54" t="s">
        <v>30</v>
      </c>
      <c r="C59" s="51" t="s">
        <v>186</v>
      </c>
      <c r="D59" s="51" t="s">
        <v>230</v>
      </c>
      <c r="E59" s="51" t="s">
        <v>61</v>
      </c>
      <c r="F59" s="63" t="s">
        <v>25</v>
      </c>
      <c r="G59" s="72">
        <v>0</v>
      </c>
    </row>
    <row r="60" spans="1:7" ht="31.5" x14ac:dyDescent="0.25">
      <c r="A60" s="89"/>
      <c r="B60" s="54" t="s">
        <v>30</v>
      </c>
      <c r="C60" s="51" t="s">
        <v>187</v>
      </c>
      <c r="D60" s="50" t="s">
        <v>182</v>
      </c>
      <c r="E60" s="51" t="s">
        <v>62</v>
      </c>
      <c r="F60" s="63" t="s">
        <v>25</v>
      </c>
      <c r="G60" s="72">
        <v>0</v>
      </c>
    </row>
    <row r="61" spans="1:7" ht="15.75" x14ac:dyDescent="0.25">
      <c r="A61" s="89"/>
      <c r="B61" s="54" t="s">
        <v>30</v>
      </c>
      <c r="C61" s="50" t="s">
        <v>184</v>
      </c>
      <c r="D61" s="50" t="s">
        <v>46</v>
      </c>
      <c r="E61" s="51" t="s">
        <v>183</v>
      </c>
      <c r="F61" s="63" t="s">
        <v>25</v>
      </c>
      <c r="G61" s="72">
        <v>0</v>
      </c>
    </row>
    <row r="62" spans="1:7" ht="15.75" x14ac:dyDescent="0.25">
      <c r="A62" s="90"/>
      <c r="B62" s="54" t="s">
        <v>30</v>
      </c>
      <c r="C62" s="50" t="s">
        <v>185</v>
      </c>
      <c r="D62" s="50" t="s">
        <v>46</v>
      </c>
      <c r="E62" s="51" t="s">
        <v>183</v>
      </c>
      <c r="F62" s="63" t="s">
        <v>25</v>
      </c>
      <c r="G62" s="72">
        <v>0</v>
      </c>
    </row>
    <row r="63" spans="1:7" ht="15.75" x14ac:dyDescent="0.25">
      <c r="A63" s="91"/>
      <c r="B63" s="91"/>
      <c r="C63" s="27"/>
      <c r="D63" s="28"/>
      <c r="E63" s="92" t="s">
        <v>31</v>
      </c>
      <c r="F63" s="93"/>
      <c r="G63" s="79">
        <f>SUM(G59:G62)</f>
        <v>0</v>
      </c>
    </row>
    <row r="64" spans="1:7" x14ac:dyDescent="0.25">
      <c r="A64" s="32" t="s">
        <v>33</v>
      </c>
      <c r="B64" s="32"/>
      <c r="C64" s="32"/>
      <c r="D64" s="32"/>
      <c r="E64" s="32"/>
      <c r="F64" s="32"/>
      <c r="G64" s="33"/>
    </row>
    <row r="65" spans="1:7" ht="21" customHeight="1" x14ac:dyDescent="0.25">
      <c r="A65" s="88">
        <v>1273202</v>
      </c>
      <c r="B65" s="56" t="s">
        <v>33</v>
      </c>
      <c r="C65" s="53" t="s">
        <v>96</v>
      </c>
      <c r="D65" s="53" t="s">
        <v>58</v>
      </c>
      <c r="E65" s="53" t="s">
        <v>63</v>
      </c>
      <c r="F65" s="9" t="s">
        <v>25</v>
      </c>
      <c r="G65" s="72">
        <v>0</v>
      </c>
    </row>
    <row r="66" spans="1:7" ht="31.5" x14ac:dyDescent="0.25">
      <c r="A66" s="89"/>
      <c r="B66" s="56" t="s">
        <v>33</v>
      </c>
      <c r="C66" s="43" t="s">
        <v>224</v>
      </c>
      <c r="D66" s="53" t="s">
        <v>64</v>
      </c>
      <c r="E66" s="53" t="s">
        <v>65</v>
      </c>
      <c r="F66" s="9" t="s">
        <v>25</v>
      </c>
      <c r="G66" s="72">
        <v>0</v>
      </c>
    </row>
    <row r="67" spans="1:7" ht="15.75" x14ac:dyDescent="0.25">
      <c r="A67" s="89"/>
      <c r="B67" s="56" t="s">
        <v>33</v>
      </c>
      <c r="C67" s="53" t="s">
        <v>97</v>
      </c>
      <c r="D67" s="53" t="s">
        <v>52</v>
      </c>
      <c r="E67" s="53" t="s">
        <v>48</v>
      </c>
      <c r="F67" s="9" t="s">
        <v>25</v>
      </c>
      <c r="G67" s="72">
        <v>0</v>
      </c>
    </row>
    <row r="68" spans="1:7" ht="31.5" x14ac:dyDescent="0.25">
      <c r="A68" s="89"/>
      <c r="B68" s="56" t="s">
        <v>33</v>
      </c>
      <c r="C68" s="43" t="s">
        <v>189</v>
      </c>
      <c r="D68" s="53" t="s">
        <v>66</v>
      </c>
      <c r="E68" s="43" t="s">
        <v>233</v>
      </c>
      <c r="F68" s="9" t="s">
        <v>25</v>
      </c>
      <c r="G68" s="72">
        <v>0</v>
      </c>
    </row>
    <row r="69" spans="1:7" ht="31.5" x14ac:dyDescent="0.25">
      <c r="A69" s="89"/>
      <c r="B69" s="56" t="s">
        <v>33</v>
      </c>
      <c r="C69" s="43" t="s">
        <v>225</v>
      </c>
      <c r="D69" s="53" t="s">
        <v>67</v>
      </c>
      <c r="E69" s="43" t="s">
        <v>234</v>
      </c>
      <c r="F69" s="9" t="s">
        <v>25</v>
      </c>
      <c r="G69" s="72">
        <v>0</v>
      </c>
    </row>
    <row r="70" spans="1:7" ht="21" customHeight="1" x14ac:dyDescent="0.25">
      <c r="A70" s="89"/>
      <c r="B70" s="56" t="s">
        <v>33</v>
      </c>
      <c r="C70" s="53" t="s">
        <v>98</v>
      </c>
      <c r="D70" s="53" t="s">
        <v>52</v>
      </c>
      <c r="E70" s="53" t="s">
        <v>63</v>
      </c>
      <c r="F70" s="9" t="s">
        <v>25</v>
      </c>
      <c r="G70" s="72">
        <v>0</v>
      </c>
    </row>
    <row r="71" spans="1:7" ht="20.25" customHeight="1" x14ac:dyDescent="0.25">
      <c r="A71" s="89"/>
      <c r="B71" s="56" t="s">
        <v>33</v>
      </c>
      <c r="C71" s="53" t="s">
        <v>99</v>
      </c>
      <c r="D71" s="53" t="s">
        <v>54</v>
      </c>
      <c r="E71" s="53" t="s">
        <v>68</v>
      </c>
      <c r="F71" s="9" t="s">
        <v>25</v>
      </c>
      <c r="G71" s="72">
        <v>0</v>
      </c>
    </row>
    <row r="72" spans="1:7" ht="15.75" x14ac:dyDescent="0.25">
      <c r="A72" s="89"/>
      <c r="B72" s="56" t="s">
        <v>33</v>
      </c>
      <c r="C72" s="53" t="s">
        <v>100</v>
      </c>
      <c r="D72" s="53" t="s">
        <v>69</v>
      </c>
      <c r="E72" s="53" t="s">
        <v>70</v>
      </c>
      <c r="F72" s="9" t="s">
        <v>25</v>
      </c>
      <c r="G72" s="72">
        <v>0</v>
      </c>
    </row>
    <row r="73" spans="1:7" ht="15.75" x14ac:dyDescent="0.25">
      <c r="A73" s="89"/>
      <c r="B73" s="56" t="s">
        <v>33</v>
      </c>
      <c r="C73" s="53" t="s">
        <v>101</v>
      </c>
      <c r="D73" s="53" t="s">
        <v>71</v>
      </c>
      <c r="E73" s="53" t="s">
        <v>72</v>
      </c>
      <c r="F73" s="9" t="s">
        <v>25</v>
      </c>
      <c r="G73" s="72">
        <v>0</v>
      </c>
    </row>
    <row r="74" spans="1:7" ht="15.75" x14ac:dyDescent="0.25">
      <c r="A74" s="89"/>
      <c r="B74" s="56" t="s">
        <v>33</v>
      </c>
      <c r="C74" s="53" t="s">
        <v>102</v>
      </c>
      <c r="D74" s="53" t="s">
        <v>73</v>
      </c>
      <c r="E74" s="53" t="s">
        <v>74</v>
      </c>
      <c r="F74" s="9" t="s">
        <v>25</v>
      </c>
      <c r="G74" s="72">
        <v>0</v>
      </c>
    </row>
    <row r="75" spans="1:7" ht="31.5" x14ac:dyDescent="0.25">
      <c r="A75" s="89"/>
      <c r="B75" s="56" t="s">
        <v>33</v>
      </c>
      <c r="C75" s="43" t="s">
        <v>226</v>
      </c>
      <c r="D75" s="53" t="s">
        <v>75</v>
      </c>
      <c r="E75" s="43" t="s">
        <v>235</v>
      </c>
      <c r="F75" s="9" t="s">
        <v>25</v>
      </c>
      <c r="G75" s="72">
        <v>0</v>
      </c>
    </row>
    <row r="76" spans="1:7" ht="31.5" x14ac:dyDescent="0.25">
      <c r="A76" s="89"/>
      <c r="B76" s="56" t="s">
        <v>33</v>
      </c>
      <c r="C76" s="43" t="s">
        <v>222</v>
      </c>
      <c r="D76" s="53" t="s">
        <v>76</v>
      </c>
      <c r="E76" s="43" t="s">
        <v>236</v>
      </c>
      <c r="F76" s="9" t="s">
        <v>25</v>
      </c>
      <c r="G76" s="72">
        <v>0</v>
      </c>
    </row>
    <row r="77" spans="1:7" ht="31.5" x14ac:dyDescent="0.25">
      <c r="A77" s="89"/>
      <c r="B77" s="56" t="s">
        <v>33</v>
      </c>
      <c r="C77" s="43" t="s">
        <v>227</v>
      </c>
      <c r="D77" s="53" t="s">
        <v>77</v>
      </c>
      <c r="E77" s="43" t="s">
        <v>235</v>
      </c>
      <c r="F77" s="9" t="s">
        <v>25</v>
      </c>
      <c r="G77" s="72">
        <v>0</v>
      </c>
    </row>
    <row r="78" spans="1:7" ht="31.5" x14ac:dyDescent="0.25">
      <c r="A78" s="89"/>
      <c r="B78" s="56" t="s">
        <v>33</v>
      </c>
      <c r="C78" s="43" t="s">
        <v>190</v>
      </c>
      <c r="D78" s="53" t="s">
        <v>78</v>
      </c>
      <c r="E78" s="53" t="s">
        <v>79</v>
      </c>
      <c r="F78" s="9" t="s">
        <v>25</v>
      </c>
      <c r="G78" s="72">
        <v>0</v>
      </c>
    </row>
    <row r="79" spans="1:7" ht="15.75" x14ac:dyDescent="0.25">
      <c r="A79" s="90"/>
      <c r="B79" s="56" t="s">
        <v>33</v>
      </c>
      <c r="C79" s="53" t="s">
        <v>188</v>
      </c>
      <c r="D79" s="53" t="s">
        <v>78</v>
      </c>
      <c r="E79" s="53" t="s">
        <v>80</v>
      </c>
      <c r="F79" s="9" t="s">
        <v>25</v>
      </c>
      <c r="G79" s="72">
        <v>0</v>
      </c>
    </row>
    <row r="80" spans="1:7" ht="15.75" x14ac:dyDescent="0.25">
      <c r="A80" s="91"/>
      <c r="B80" s="91"/>
      <c r="C80" s="27"/>
      <c r="D80" s="28"/>
      <c r="E80" s="92" t="s">
        <v>32</v>
      </c>
      <c r="F80" s="93"/>
      <c r="G80" s="79">
        <f>SUM(G65:G79)</f>
        <v>0</v>
      </c>
    </row>
    <row r="81" spans="1:7" x14ac:dyDescent="0.25">
      <c r="A81" s="32" t="s">
        <v>34</v>
      </c>
      <c r="B81" s="32"/>
      <c r="C81" s="32"/>
      <c r="D81" s="32"/>
      <c r="E81" s="32"/>
      <c r="F81" s="32"/>
      <c r="G81" s="33"/>
    </row>
    <row r="82" spans="1:7" ht="15.75" x14ac:dyDescent="0.25">
      <c r="A82" s="88">
        <v>1291129</v>
      </c>
      <c r="B82" s="56" t="s">
        <v>114</v>
      </c>
      <c r="C82" s="53" t="s">
        <v>195</v>
      </c>
      <c r="D82" s="53" t="s">
        <v>191</v>
      </c>
      <c r="E82" s="53" t="s">
        <v>60</v>
      </c>
      <c r="F82" s="63" t="s">
        <v>25</v>
      </c>
      <c r="G82" s="72">
        <v>0</v>
      </c>
    </row>
    <row r="83" spans="1:7" ht="15.75" x14ac:dyDescent="0.25">
      <c r="A83" s="89"/>
      <c r="B83" s="56" t="s">
        <v>114</v>
      </c>
      <c r="C83" s="53" t="s">
        <v>196</v>
      </c>
      <c r="D83" s="53" t="s">
        <v>192</v>
      </c>
      <c r="E83" s="53" t="s">
        <v>63</v>
      </c>
      <c r="F83" s="63" t="s">
        <v>25</v>
      </c>
      <c r="G83" s="72">
        <v>0</v>
      </c>
    </row>
    <row r="84" spans="1:7" ht="15.75" x14ac:dyDescent="0.25">
      <c r="A84" s="89"/>
      <c r="B84" s="56" t="s">
        <v>114</v>
      </c>
      <c r="C84" s="53" t="s">
        <v>197</v>
      </c>
      <c r="D84" s="53" t="s">
        <v>191</v>
      </c>
      <c r="E84" s="53" t="s">
        <v>193</v>
      </c>
      <c r="F84" s="63" t="s">
        <v>25</v>
      </c>
      <c r="G84" s="72">
        <v>0</v>
      </c>
    </row>
    <row r="85" spans="1:7" ht="15.75" x14ac:dyDescent="0.25">
      <c r="A85" s="89"/>
      <c r="B85" s="56" t="s">
        <v>114</v>
      </c>
      <c r="C85" s="53" t="s">
        <v>198</v>
      </c>
      <c r="D85" s="53" t="s">
        <v>115</v>
      </c>
      <c r="E85" s="53" t="s">
        <v>116</v>
      </c>
      <c r="F85" s="63" t="s">
        <v>25</v>
      </c>
      <c r="G85" s="72">
        <v>0</v>
      </c>
    </row>
    <row r="86" spans="1:7" ht="15.75" x14ac:dyDescent="0.25">
      <c r="A86" s="89"/>
      <c r="B86" s="56" t="s">
        <v>114</v>
      </c>
      <c r="C86" s="53" t="s">
        <v>118</v>
      </c>
      <c r="D86" s="53" t="s">
        <v>115</v>
      </c>
      <c r="E86" s="53" t="s">
        <v>117</v>
      </c>
      <c r="F86" s="63" t="s">
        <v>25</v>
      </c>
      <c r="G86" s="72">
        <v>0</v>
      </c>
    </row>
    <row r="87" spans="1:7" ht="15.75" x14ac:dyDescent="0.25">
      <c r="A87" s="89"/>
      <c r="B87" s="56" t="s">
        <v>114</v>
      </c>
      <c r="C87" s="53" t="s">
        <v>143</v>
      </c>
      <c r="D87" s="53" t="s">
        <v>115</v>
      </c>
      <c r="E87" s="53" t="s">
        <v>140</v>
      </c>
      <c r="F87" s="63" t="s">
        <v>25</v>
      </c>
      <c r="G87" s="72">
        <v>0</v>
      </c>
    </row>
    <row r="88" spans="1:7" ht="15.75" x14ac:dyDescent="0.25">
      <c r="A88" s="89"/>
      <c r="B88" s="56" t="s">
        <v>114</v>
      </c>
      <c r="C88" s="53" t="s">
        <v>144</v>
      </c>
      <c r="D88" s="53" t="s">
        <v>115</v>
      </c>
      <c r="E88" s="53" t="s">
        <v>141</v>
      </c>
      <c r="F88" s="63" t="s">
        <v>25</v>
      </c>
      <c r="G88" s="72">
        <v>0</v>
      </c>
    </row>
    <row r="89" spans="1:7" ht="15.75" x14ac:dyDescent="0.25">
      <c r="A89" s="89"/>
      <c r="B89" s="56" t="s">
        <v>114</v>
      </c>
      <c r="C89" s="53" t="s">
        <v>145</v>
      </c>
      <c r="D89" s="53" t="s">
        <v>115</v>
      </c>
      <c r="E89" s="53" t="s">
        <v>142</v>
      </c>
      <c r="F89" s="63" t="s">
        <v>25</v>
      </c>
      <c r="G89" s="72">
        <v>0</v>
      </c>
    </row>
    <row r="90" spans="1:7" ht="15.75" x14ac:dyDescent="0.25">
      <c r="A90" s="90"/>
      <c r="B90" s="53" t="s">
        <v>114</v>
      </c>
      <c r="C90" s="53" t="s">
        <v>199</v>
      </c>
      <c r="D90" s="53" t="s">
        <v>115</v>
      </c>
      <c r="E90" s="53" t="s">
        <v>194</v>
      </c>
      <c r="F90" s="64" t="s">
        <v>25</v>
      </c>
      <c r="G90" s="76">
        <v>0</v>
      </c>
    </row>
    <row r="91" spans="1:7" ht="15.75" x14ac:dyDescent="0.25">
      <c r="A91" s="91"/>
      <c r="B91" s="91"/>
      <c r="C91" s="27"/>
      <c r="D91" s="28"/>
      <c r="E91" s="92" t="s">
        <v>35</v>
      </c>
      <c r="F91" s="93"/>
      <c r="G91" s="79">
        <f>SUM(G82:G90)</f>
        <v>0</v>
      </c>
    </row>
    <row r="92" spans="1:7" x14ac:dyDescent="0.25">
      <c r="A92" s="32" t="s">
        <v>36</v>
      </c>
      <c r="B92" s="32"/>
      <c r="C92" s="32"/>
      <c r="D92" s="32"/>
      <c r="E92" s="32"/>
      <c r="F92" s="32"/>
      <c r="G92" s="33"/>
    </row>
    <row r="93" spans="1:7" ht="31.5" x14ac:dyDescent="0.25">
      <c r="A93" s="88">
        <v>1291133</v>
      </c>
      <c r="B93" s="39" t="s">
        <v>36</v>
      </c>
      <c r="C93" s="31" t="s">
        <v>200</v>
      </c>
      <c r="D93" s="41" t="s">
        <v>81</v>
      </c>
      <c r="E93" s="41" t="s">
        <v>82</v>
      </c>
      <c r="F93" s="9" t="s">
        <v>25</v>
      </c>
      <c r="G93" s="72">
        <v>0</v>
      </c>
    </row>
    <row r="94" spans="1:7" ht="31.5" x14ac:dyDescent="0.25">
      <c r="A94" s="90"/>
      <c r="B94" s="39" t="s">
        <v>36</v>
      </c>
      <c r="C94" s="31" t="s">
        <v>201</v>
      </c>
      <c r="D94" s="41" t="s">
        <v>83</v>
      </c>
      <c r="E94" s="41" t="s">
        <v>82</v>
      </c>
      <c r="F94" s="9" t="s">
        <v>25</v>
      </c>
      <c r="G94" s="72">
        <v>0</v>
      </c>
    </row>
    <row r="95" spans="1:7" ht="15.75" x14ac:dyDescent="0.25">
      <c r="A95" s="91"/>
      <c r="B95" s="91"/>
      <c r="C95" s="27"/>
      <c r="D95" s="28"/>
      <c r="E95" s="92" t="s">
        <v>37</v>
      </c>
      <c r="F95" s="93"/>
      <c r="G95" s="79">
        <f>SUM(G93:G94)</f>
        <v>0</v>
      </c>
    </row>
    <row r="96" spans="1:7" x14ac:dyDescent="0.25">
      <c r="A96" s="32" t="s">
        <v>38</v>
      </c>
      <c r="B96" s="32"/>
      <c r="C96" s="32"/>
      <c r="D96" s="32"/>
      <c r="E96" s="32"/>
      <c r="F96" s="32"/>
      <c r="G96" s="32"/>
    </row>
    <row r="97" spans="1:7" ht="15.75" x14ac:dyDescent="0.25">
      <c r="A97" s="88">
        <v>1291138</v>
      </c>
      <c r="B97" s="54" t="s">
        <v>38</v>
      </c>
      <c r="C97" s="50" t="s">
        <v>204</v>
      </c>
      <c r="D97" s="50" t="s">
        <v>84</v>
      </c>
      <c r="E97" s="50" t="s">
        <v>202</v>
      </c>
      <c r="F97" s="63" t="s">
        <v>25</v>
      </c>
      <c r="G97" s="72">
        <v>0</v>
      </c>
    </row>
    <row r="98" spans="1:7" ht="15.75" x14ac:dyDescent="0.25">
      <c r="A98" s="90"/>
      <c r="B98" s="54" t="s">
        <v>38</v>
      </c>
      <c r="C98" s="50" t="s">
        <v>205</v>
      </c>
      <c r="D98" s="50" t="s">
        <v>84</v>
      </c>
      <c r="E98" s="50" t="s">
        <v>203</v>
      </c>
      <c r="F98" s="63" t="s">
        <v>25</v>
      </c>
      <c r="G98" s="72">
        <v>0</v>
      </c>
    </row>
    <row r="99" spans="1:7" ht="15.75" x14ac:dyDescent="0.25">
      <c r="A99" s="91"/>
      <c r="B99" s="91"/>
      <c r="C99" s="27"/>
      <c r="D99" s="28"/>
      <c r="E99" s="92" t="s">
        <v>39</v>
      </c>
      <c r="F99" s="93"/>
      <c r="G99" s="79">
        <f>SUM(G97:G98)</f>
        <v>0</v>
      </c>
    </row>
    <row r="100" spans="1:7" x14ac:dyDescent="0.25">
      <c r="A100" s="32" t="s">
        <v>40</v>
      </c>
      <c r="B100" s="32"/>
      <c r="C100" s="32"/>
      <c r="D100" s="32"/>
      <c r="E100" s="32"/>
      <c r="F100" s="32"/>
      <c r="G100" s="33"/>
    </row>
    <row r="101" spans="1:7" ht="31.5" x14ac:dyDescent="0.25">
      <c r="A101" s="20">
        <v>1291069</v>
      </c>
      <c r="B101" s="55" t="s">
        <v>40</v>
      </c>
      <c r="C101" s="57" t="s">
        <v>206</v>
      </c>
      <c r="D101" s="48" t="s">
        <v>46</v>
      </c>
      <c r="E101" s="48" t="s">
        <v>85</v>
      </c>
      <c r="F101" s="9" t="s">
        <v>25</v>
      </c>
      <c r="G101" s="72">
        <v>0</v>
      </c>
    </row>
    <row r="102" spans="1:7" ht="15.75" x14ac:dyDescent="0.25">
      <c r="A102" s="91"/>
      <c r="B102" s="91"/>
      <c r="C102" s="27"/>
      <c r="D102" s="28"/>
      <c r="E102" s="92" t="s">
        <v>41</v>
      </c>
      <c r="F102" s="93"/>
      <c r="G102" s="79">
        <f>SUM(G101)</f>
        <v>0</v>
      </c>
    </row>
    <row r="103" spans="1:7" x14ac:dyDescent="0.25">
      <c r="A103" s="32" t="s">
        <v>119</v>
      </c>
      <c r="B103" s="32"/>
      <c r="C103" s="32"/>
      <c r="D103" s="32"/>
      <c r="E103" s="32"/>
      <c r="F103" s="32"/>
      <c r="G103" s="33"/>
    </row>
    <row r="104" spans="1:7" ht="15.75" x14ac:dyDescent="0.25">
      <c r="A104" s="81">
        <v>1291144</v>
      </c>
      <c r="B104" s="54" t="s">
        <v>121</v>
      </c>
      <c r="C104" s="50" t="s">
        <v>207</v>
      </c>
      <c r="D104" s="50" t="s">
        <v>115</v>
      </c>
      <c r="E104" s="50" t="s">
        <v>122</v>
      </c>
      <c r="F104" s="63" t="s">
        <v>25</v>
      </c>
      <c r="G104" s="72">
        <v>0</v>
      </c>
    </row>
    <row r="105" spans="1:7" ht="15.75" x14ac:dyDescent="0.25">
      <c r="A105" s="81"/>
      <c r="B105" s="54" t="s">
        <v>121</v>
      </c>
      <c r="C105" s="50" t="s">
        <v>208</v>
      </c>
      <c r="D105" s="50" t="s">
        <v>115</v>
      </c>
      <c r="E105" s="50" t="s">
        <v>123</v>
      </c>
      <c r="F105" s="63" t="s">
        <v>25</v>
      </c>
      <c r="G105" s="72">
        <v>0</v>
      </c>
    </row>
    <row r="106" spans="1:7" ht="15.75" x14ac:dyDescent="0.25">
      <c r="A106" s="81"/>
      <c r="B106" s="54" t="s">
        <v>121</v>
      </c>
      <c r="C106" s="58" t="s">
        <v>209</v>
      </c>
      <c r="D106" s="50" t="s">
        <v>115</v>
      </c>
      <c r="E106" s="58" t="s">
        <v>124</v>
      </c>
      <c r="F106" s="63" t="s">
        <v>25</v>
      </c>
      <c r="G106" s="72">
        <v>0</v>
      </c>
    </row>
    <row r="107" spans="1:7" ht="15.75" x14ac:dyDescent="0.25">
      <c r="A107" s="91"/>
      <c r="B107" s="91"/>
      <c r="C107" s="27"/>
      <c r="D107" s="28"/>
      <c r="E107" s="92" t="s">
        <v>120</v>
      </c>
      <c r="F107" s="93"/>
      <c r="G107" s="79">
        <f>SUM(G104:G106)</f>
        <v>0</v>
      </c>
    </row>
    <row r="108" spans="1:7" ht="19.5" customHeight="1" x14ac:dyDescent="0.25">
      <c r="A108" s="32" t="s">
        <v>5</v>
      </c>
      <c r="B108" s="32"/>
      <c r="C108" s="32"/>
      <c r="D108" s="32"/>
      <c r="E108" s="32"/>
      <c r="F108" s="32"/>
      <c r="G108" s="33"/>
    </row>
    <row r="109" spans="1:7" ht="15.75" x14ac:dyDescent="0.25">
      <c r="A109" s="81">
        <v>1291115</v>
      </c>
      <c r="B109" s="56" t="s">
        <v>5</v>
      </c>
      <c r="C109" s="53" t="s">
        <v>212</v>
      </c>
      <c r="D109" s="53" t="s">
        <v>210</v>
      </c>
      <c r="E109" s="53" t="s">
        <v>87</v>
      </c>
      <c r="F109" s="63" t="s">
        <v>25</v>
      </c>
      <c r="G109" s="72">
        <v>0</v>
      </c>
    </row>
    <row r="110" spans="1:7" ht="15.75" x14ac:dyDescent="0.25">
      <c r="A110" s="81"/>
      <c r="B110" s="56" t="s">
        <v>5</v>
      </c>
      <c r="C110" s="53" t="s">
        <v>213</v>
      </c>
      <c r="D110" s="53" t="s">
        <v>210</v>
      </c>
      <c r="E110" s="53" t="s">
        <v>211</v>
      </c>
      <c r="F110" s="63" t="s">
        <v>25</v>
      </c>
      <c r="G110" s="72">
        <v>0</v>
      </c>
    </row>
    <row r="111" spans="1:7" ht="15.75" x14ac:dyDescent="0.25">
      <c r="A111" s="81"/>
      <c r="B111" s="56" t="s">
        <v>5</v>
      </c>
      <c r="C111" s="53" t="s">
        <v>214</v>
      </c>
      <c r="D111" s="53" t="s">
        <v>125</v>
      </c>
      <c r="E111" s="53" t="s">
        <v>86</v>
      </c>
      <c r="F111" s="63" t="s">
        <v>25</v>
      </c>
      <c r="G111" s="72">
        <v>0</v>
      </c>
    </row>
    <row r="112" spans="1:7" ht="15.75" x14ac:dyDescent="0.25">
      <c r="A112" s="81"/>
      <c r="B112" s="56" t="s">
        <v>5</v>
      </c>
      <c r="C112" s="53" t="s">
        <v>212</v>
      </c>
      <c r="D112" s="53" t="s">
        <v>125</v>
      </c>
      <c r="E112" s="53" t="s">
        <v>87</v>
      </c>
      <c r="F112" s="63" t="s">
        <v>25</v>
      </c>
      <c r="G112" s="72">
        <v>0</v>
      </c>
    </row>
    <row r="113" spans="1:7" ht="15.75" x14ac:dyDescent="0.25">
      <c r="A113" s="81"/>
      <c r="B113" s="56" t="s">
        <v>5</v>
      </c>
      <c r="C113" s="53" t="s">
        <v>148</v>
      </c>
      <c r="D113" s="53" t="s">
        <v>125</v>
      </c>
      <c r="E113" s="53" t="s">
        <v>146</v>
      </c>
      <c r="F113" s="63" t="s">
        <v>25</v>
      </c>
      <c r="G113" s="72">
        <v>0</v>
      </c>
    </row>
    <row r="114" spans="1:7" ht="15.75" x14ac:dyDescent="0.25">
      <c r="A114" s="81"/>
      <c r="B114" s="56" t="s">
        <v>5</v>
      </c>
      <c r="C114" s="53" t="s">
        <v>149</v>
      </c>
      <c r="D114" s="53" t="s">
        <v>125</v>
      </c>
      <c r="E114" s="53" t="s">
        <v>147</v>
      </c>
      <c r="F114" s="63" t="s">
        <v>25</v>
      </c>
      <c r="G114" s="72">
        <v>0</v>
      </c>
    </row>
    <row r="115" spans="1:7" ht="15.75" x14ac:dyDescent="0.25">
      <c r="A115" s="35"/>
      <c r="B115" s="35"/>
      <c r="C115" s="27"/>
      <c r="D115" s="28"/>
      <c r="E115" s="92" t="s">
        <v>20</v>
      </c>
      <c r="F115" s="93"/>
      <c r="G115" s="79">
        <f>SUM(G109:G114)</f>
        <v>0</v>
      </c>
    </row>
    <row r="116" spans="1:7" x14ac:dyDescent="0.25">
      <c r="A116" s="32" t="s">
        <v>9</v>
      </c>
      <c r="B116" s="32"/>
      <c r="C116" s="32"/>
      <c r="D116" s="32"/>
      <c r="E116" s="32"/>
      <c r="F116" s="32"/>
      <c r="G116" s="33"/>
    </row>
    <row r="117" spans="1:7" ht="15.75" x14ac:dyDescent="0.25">
      <c r="A117" s="81">
        <v>1298946</v>
      </c>
      <c r="B117" s="39" t="s">
        <v>9</v>
      </c>
      <c r="C117" s="53" t="s">
        <v>130</v>
      </c>
      <c r="D117" s="41" t="s">
        <v>46</v>
      </c>
      <c r="E117" s="41" t="s">
        <v>63</v>
      </c>
      <c r="F117" s="9" t="s">
        <v>25</v>
      </c>
      <c r="G117" s="72">
        <v>0</v>
      </c>
    </row>
    <row r="118" spans="1:7" ht="18" customHeight="1" x14ac:dyDescent="0.25">
      <c r="A118" s="81"/>
      <c r="B118" s="39" t="s">
        <v>9</v>
      </c>
      <c r="C118" s="53" t="s">
        <v>131</v>
      </c>
      <c r="D118" s="41" t="s">
        <v>115</v>
      </c>
      <c r="E118" s="41" t="s">
        <v>126</v>
      </c>
      <c r="F118" s="9" t="s">
        <v>25</v>
      </c>
      <c r="G118" s="72">
        <v>0</v>
      </c>
    </row>
    <row r="119" spans="1:7" ht="15.75" x14ac:dyDescent="0.25">
      <c r="A119" s="81"/>
      <c r="B119" s="39" t="s">
        <v>9</v>
      </c>
      <c r="C119" s="53" t="s">
        <v>132</v>
      </c>
      <c r="D119" s="41" t="s">
        <v>127</v>
      </c>
      <c r="E119" s="41" t="s">
        <v>128</v>
      </c>
      <c r="F119" s="9" t="s">
        <v>25</v>
      </c>
      <c r="G119" s="72">
        <v>0</v>
      </c>
    </row>
    <row r="120" spans="1:7" ht="15.75" x14ac:dyDescent="0.25">
      <c r="A120" s="81"/>
      <c r="B120" s="39" t="s">
        <v>9</v>
      </c>
      <c r="C120" s="53" t="s">
        <v>133</v>
      </c>
      <c r="D120" s="41" t="s">
        <v>127</v>
      </c>
      <c r="E120" s="41" t="s">
        <v>129</v>
      </c>
      <c r="F120" s="9" t="s">
        <v>25</v>
      </c>
      <c r="G120" s="72">
        <v>0</v>
      </c>
    </row>
    <row r="121" spans="1:7" ht="15.75" x14ac:dyDescent="0.25">
      <c r="A121" s="91"/>
      <c r="B121" s="91"/>
      <c r="C121" s="27"/>
      <c r="D121" s="28"/>
      <c r="E121" s="92" t="s">
        <v>21</v>
      </c>
      <c r="F121" s="93"/>
      <c r="G121" s="79">
        <f>SUM(G117:G120)</f>
        <v>0</v>
      </c>
    </row>
    <row r="122" spans="1:7" x14ac:dyDescent="0.25">
      <c r="A122" s="32" t="s">
        <v>6</v>
      </c>
      <c r="B122" s="32"/>
      <c r="C122" s="32"/>
      <c r="D122" s="32"/>
      <c r="E122" s="32"/>
      <c r="F122" s="32"/>
      <c r="G122" s="33"/>
    </row>
    <row r="123" spans="1:7" ht="15.75" x14ac:dyDescent="0.25">
      <c r="A123" s="81">
        <v>1291166</v>
      </c>
      <c r="B123" s="39" t="s">
        <v>6</v>
      </c>
      <c r="C123" s="53" t="s">
        <v>103</v>
      </c>
      <c r="D123" s="41" t="s">
        <v>64</v>
      </c>
      <c r="E123" s="41" t="s">
        <v>88</v>
      </c>
      <c r="F123" s="9" t="s">
        <v>25</v>
      </c>
      <c r="G123" s="72">
        <v>0</v>
      </c>
    </row>
    <row r="124" spans="1:7" ht="15.75" x14ac:dyDescent="0.25">
      <c r="A124" s="81"/>
      <c r="B124" s="39" t="s">
        <v>6</v>
      </c>
      <c r="C124" s="53" t="s">
        <v>215</v>
      </c>
      <c r="D124" s="41" t="s">
        <v>89</v>
      </c>
      <c r="E124" s="41" t="s">
        <v>90</v>
      </c>
      <c r="F124" s="9" t="s">
        <v>25</v>
      </c>
      <c r="G124" s="72">
        <v>0</v>
      </c>
    </row>
    <row r="125" spans="1:7" ht="15.75" x14ac:dyDescent="0.25">
      <c r="A125" s="81"/>
      <c r="B125" s="39" t="s">
        <v>6</v>
      </c>
      <c r="C125" s="53" t="s">
        <v>216</v>
      </c>
      <c r="D125" s="41" t="s">
        <v>89</v>
      </c>
      <c r="E125" s="41" t="s">
        <v>91</v>
      </c>
      <c r="F125" s="9" t="s">
        <v>25</v>
      </c>
      <c r="G125" s="72">
        <v>0</v>
      </c>
    </row>
    <row r="126" spans="1:7" ht="15.75" x14ac:dyDescent="0.25">
      <c r="A126" s="81"/>
      <c r="B126" s="39" t="s">
        <v>6</v>
      </c>
      <c r="C126" s="53" t="s">
        <v>104</v>
      </c>
      <c r="D126" s="41" t="s">
        <v>92</v>
      </c>
      <c r="E126" s="41" t="s">
        <v>93</v>
      </c>
      <c r="F126" s="9" t="s">
        <v>25</v>
      </c>
      <c r="G126" s="72">
        <v>0</v>
      </c>
    </row>
    <row r="127" spans="1:7" ht="15.75" x14ac:dyDescent="0.25">
      <c r="A127" s="91"/>
      <c r="B127" s="91"/>
      <c r="C127" s="27"/>
      <c r="D127" s="28"/>
      <c r="E127" s="92" t="s">
        <v>22</v>
      </c>
      <c r="F127" s="93"/>
      <c r="G127" s="79">
        <f>SUM(G123:G126)</f>
        <v>0</v>
      </c>
    </row>
    <row r="128" spans="1:7" x14ac:dyDescent="0.25">
      <c r="A128" s="32" t="s">
        <v>42</v>
      </c>
      <c r="B128" s="32"/>
      <c r="C128" s="32"/>
      <c r="D128" s="32"/>
      <c r="E128" s="32"/>
      <c r="F128" s="32"/>
      <c r="G128" s="33"/>
    </row>
    <row r="129" spans="1:7" ht="15.75" x14ac:dyDescent="0.25">
      <c r="A129" s="88">
        <v>1291168</v>
      </c>
      <c r="B129" s="56" t="s">
        <v>42</v>
      </c>
      <c r="C129" s="53" t="s">
        <v>218</v>
      </c>
      <c r="D129" s="53" t="s">
        <v>134</v>
      </c>
      <c r="E129" s="53" t="s">
        <v>217</v>
      </c>
      <c r="F129" s="63" t="s">
        <v>25</v>
      </c>
      <c r="G129" s="77">
        <v>0</v>
      </c>
    </row>
    <row r="130" spans="1:7" ht="15.75" x14ac:dyDescent="0.25">
      <c r="A130" s="90"/>
      <c r="B130" s="56" t="s">
        <v>42</v>
      </c>
      <c r="C130" s="53" t="s">
        <v>219</v>
      </c>
      <c r="D130" s="53" t="s">
        <v>134</v>
      </c>
      <c r="E130" s="53" t="s">
        <v>49</v>
      </c>
      <c r="F130" s="63" t="s">
        <v>25</v>
      </c>
      <c r="G130" s="72">
        <v>0</v>
      </c>
    </row>
    <row r="131" spans="1:7" ht="18.75" customHeight="1" x14ac:dyDescent="0.25">
      <c r="A131" s="91"/>
      <c r="B131" s="91"/>
      <c r="C131" s="27"/>
      <c r="D131" s="28"/>
      <c r="E131" s="109" t="s">
        <v>43</v>
      </c>
      <c r="F131" s="109"/>
      <c r="G131" s="80">
        <f>SUM(G129:G130)</f>
        <v>0</v>
      </c>
    </row>
    <row r="132" spans="1:7" ht="15.75" x14ac:dyDescent="0.25">
      <c r="A132" s="100"/>
      <c r="B132" s="100"/>
      <c r="C132" s="29"/>
      <c r="D132" s="30"/>
      <c r="E132" s="30"/>
      <c r="F132" s="30"/>
      <c r="G132" s="24"/>
    </row>
    <row r="133" spans="1:7" ht="18.75" x14ac:dyDescent="0.25">
      <c r="A133" s="37" t="s">
        <v>12</v>
      </c>
      <c r="B133" s="37"/>
      <c r="C133" s="37"/>
      <c r="D133" s="37"/>
      <c r="E133" s="37"/>
      <c r="F133" s="37"/>
      <c r="G133" s="38"/>
    </row>
    <row r="134" spans="1:7" ht="42.75" customHeight="1" x14ac:dyDescent="0.4">
      <c r="A134" s="114" t="s">
        <v>23</v>
      </c>
      <c r="B134" s="115"/>
      <c r="C134" s="115"/>
      <c r="D134" s="115"/>
      <c r="E134" s="116"/>
      <c r="F134" s="112">
        <f>SUM(G131,G127,G121,G115,G107,G102,G99,G95,G91,G80,G63,G57,G53,F45,G42,G35,G31,G27,G21,G17)</f>
        <v>0</v>
      </c>
      <c r="G134" s="113"/>
    </row>
  </sheetData>
  <sortState xmlns:xlrd2="http://schemas.microsoft.com/office/spreadsheetml/2017/richdata2" ref="B14:G135">
    <sortCondition ref="B16:B135"/>
  </sortState>
  <mergeCells count="70">
    <mergeCell ref="E127:F127"/>
    <mergeCell ref="E131:F131"/>
    <mergeCell ref="A11:G11"/>
    <mergeCell ref="F134:G134"/>
    <mergeCell ref="A134:E134"/>
    <mergeCell ref="E99:F99"/>
    <mergeCell ref="E102:F102"/>
    <mergeCell ref="E107:F107"/>
    <mergeCell ref="E115:F115"/>
    <mergeCell ref="E121:F121"/>
    <mergeCell ref="E57:F57"/>
    <mergeCell ref="E63:F63"/>
    <mergeCell ref="E80:F80"/>
    <mergeCell ref="E91:F91"/>
    <mergeCell ref="E95:F95"/>
    <mergeCell ref="A91:B91"/>
    <mergeCell ref="C8:E8"/>
    <mergeCell ref="C6:E6"/>
    <mergeCell ref="A10:E10"/>
    <mergeCell ref="A8:B8"/>
    <mergeCell ref="A9:B9"/>
    <mergeCell ref="A7:B7"/>
    <mergeCell ref="A6:B6"/>
    <mergeCell ref="C35:D35"/>
    <mergeCell ref="D1:E5"/>
    <mergeCell ref="A127:B127"/>
    <mergeCell ref="A131:B131"/>
    <mergeCell ref="A132:B132"/>
    <mergeCell ref="A12:G12"/>
    <mergeCell ref="A15:A16"/>
    <mergeCell ref="B22:G22"/>
    <mergeCell ref="A129:A130"/>
    <mergeCell ref="A35:B35"/>
    <mergeCell ref="A42:B42"/>
    <mergeCell ref="A45:B45"/>
    <mergeCell ref="A102:B102"/>
    <mergeCell ref="A27:B27"/>
    <mergeCell ref="A31:B31"/>
    <mergeCell ref="A63:B63"/>
    <mergeCell ref="E17:F17"/>
    <mergeCell ref="E21:F21"/>
    <mergeCell ref="A121:B121"/>
    <mergeCell ref="A109:A114"/>
    <mergeCell ref="A117:A120"/>
    <mergeCell ref="F45:G45"/>
    <mergeCell ref="A107:B107"/>
    <mergeCell ref="A95:B95"/>
    <mergeCell ref="A99:B99"/>
    <mergeCell ref="A53:B53"/>
    <mergeCell ref="A57:B57"/>
    <mergeCell ref="E27:F27"/>
    <mergeCell ref="E31:F31"/>
    <mergeCell ref="E35:F35"/>
    <mergeCell ref="E42:F42"/>
    <mergeCell ref="E53:F53"/>
    <mergeCell ref="A123:A126"/>
    <mergeCell ref="A19:A20"/>
    <mergeCell ref="A23:A26"/>
    <mergeCell ref="A29:A30"/>
    <mergeCell ref="A33:A34"/>
    <mergeCell ref="A37:A41"/>
    <mergeCell ref="A47:A52"/>
    <mergeCell ref="A55:A56"/>
    <mergeCell ref="A59:A62"/>
    <mergeCell ref="A65:A79"/>
    <mergeCell ref="A82:A90"/>
    <mergeCell ref="A93:A94"/>
    <mergeCell ref="A97:A98"/>
    <mergeCell ref="A104:A106"/>
    <mergeCell ref="A80:B80"/>
  </mergeCells>
  <phoneticPr fontId="17" type="noConversion"/>
  <pageMargins left="0.7" right="0.7" top="0.75" bottom="0.75" header="0.3" footer="0.3"/>
  <pageSetup scale="47" fitToHeight="0" orientation="landscape" r:id="rId1"/>
  <rowBreaks count="1" manualBreakCount="1">
    <brk id="53"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465BB-0952-4468-9462-830BDF90AC63}"/>
</file>

<file path=customXml/itemProps2.xml><?xml version="1.0" encoding="utf-8"?>
<ds:datastoreItem xmlns:ds="http://schemas.openxmlformats.org/officeDocument/2006/customXml" ds:itemID="{6AB3E4AA-E866-4023-9661-48BB543399C7}"/>
</file>

<file path=customXml/itemProps3.xml><?xml version="1.0" encoding="utf-8"?>
<ds:datastoreItem xmlns:ds="http://schemas.openxmlformats.org/officeDocument/2006/customXml" ds:itemID="{9EA653BB-19FF-4A6C-8DDF-3158CF0E0C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B240547CMJ</vt:lpstr>
      <vt:lpstr>B240547CMJ!Print_Area</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Regnaert, Armand</dc:creator>
  <cp:lastModifiedBy>Jagodzinski, Chris</cp:lastModifiedBy>
  <cp:lastPrinted>2023-02-08T13:14:34Z</cp:lastPrinted>
  <dcterms:created xsi:type="dcterms:W3CDTF">2022-10-22T16:26:55Z</dcterms:created>
  <dcterms:modified xsi:type="dcterms:W3CDTF">2024-08-29T17:58:58Z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