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S:\Procurement Management\WORKAREA\BRIAN\ACTIVE\ITB\B240551BJB - Able Canal Pathway Construction - LAP\7 - Addendum\Addendum 4\"/>
    </mc:Choice>
  </mc:AlternateContent>
  <xr:revisionPtr revIDLastSave="0" documentId="13_ncr:1_{E897EBAF-E206-4302-9515-6F5EE4553E74}" xr6:coauthVersionLast="47" xr6:coauthVersionMax="47" xr10:uidLastSave="{00000000-0000-0000-0000-000000000000}"/>
  <bookViews>
    <workbookView xWindow="-108" yWindow="-108" windowWidth="23256" windowHeight="12576" tabRatio="601" xr2:uid="{00000000-000D-0000-FFFF-FFFF00000000}"/>
  </bookViews>
  <sheets>
    <sheet name="BID-PROPOSAL FORM" sheetId="4" r:id="rId1"/>
  </sheets>
  <definedNames>
    <definedName name="_xlnm.Print_Area" localSheetId="0">'BID-PROPOSAL FORM'!$A$1:$F$164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4" i="4" l="1"/>
  <c r="F106" i="4"/>
  <c r="F105" i="4"/>
  <c r="F102" i="4"/>
  <c r="F157" i="4"/>
  <c r="F133" i="4"/>
  <c r="F134" i="4"/>
  <c r="F135" i="4"/>
  <c r="F136" i="4"/>
  <c r="F132" i="4"/>
  <c r="F120" i="4"/>
  <c r="F93" i="4"/>
  <c r="F87" i="4"/>
  <c r="F86" i="4"/>
  <c r="F85" i="4"/>
  <c r="F84" i="4"/>
  <c r="F83" i="4"/>
  <c r="F82" i="4"/>
  <c r="F81" i="4"/>
  <c r="F80" i="4"/>
  <c r="F79" i="4"/>
  <c r="F78" i="4"/>
  <c r="F31" i="4"/>
  <c r="F36" i="4"/>
  <c r="F74" i="4"/>
  <c r="F70" i="4"/>
  <c r="F63" i="4"/>
  <c r="F60" i="4"/>
  <c r="F38" i="4"/>
  <c r="F141" i="4"/>
  <c r="F142" i="4"/>
  <c r="F143" i="4"/>
  <c r="F144" i="4"/>
  <c r="F145" i="4"/>
  <c r="F146" i="4"/>
  <c r="F147" i="4"/>
  <c r="F148" i="4"/>
  <c r="F149" i="4"/>
  <c r="F150" i="4"/>
  <c r="F151" i="4"/>
  <c r="F152" i="4"/>
  <c r="F153" i="4"/>
  <c r="F154" i="4"/>
  <c r="F155" i="4"/>
  <c r="F156" i="4"/>
  <c r="F140" i="4"/>
  <c r="F129" i="4"/>
  <c r="F130" i="4"/>
  <c r="F131" i="4"/>
  <c r="F118" i="4"/>
  <c r="F119" i="4"/>
  <c r="F121" i="4"/>
  <c r="F122" i="4"/>
  <c r="F123" i="4"/>
  <c r="F124" i="4"/>
  <c r="F125" i="4"/>
  <c r="F126" i="4"/>
  <c r="F127" i="4"/>
  <c r="F128" i="4"/>
  <c r="F117" i="4"/>
  <c r="F158" i="4" l="1"/>
  <c r="F137" i="4"/>
  <c r="F98" i="4"/>
  <c r="F113" i="4"/>
  <c r="F112" i="4"/>
  <c r="F111" i="4"/>
  <c r="F110" i="4"/>
  <c r="F109" i="4"/>
  <c r="F94" i="4"/>
  <c r="F100" i="4"/>
  <c r="F95" i="4"/>
  <c r="F97" i="4"/>
  <c r="F101" i="4"/>
  <c r="F108" i="4"/>
  <c r="F103" i="4"/>
  <c r="F107" i="4"/>
  <c r="F96" i="4"/>
  <c r="F71" i="4" l="1"/>
  <c r="F72" i="4"/>
  <c r="F61" i="4"/>
  <c r="F73" i="4"/>
  <c r="F75" i="4"/>
  <c r="F76" i="4"/>
  <c r="F77" i="4"/>
  <c r="F50" i="4"/>
  <c r="F51" i="4"/>
  <c r="F52" i="4"/>
  <c r="F53" i="4"/>
  <c r="F54" i="4"/>
  <c r="F55" i="4"/>
  <c r="F56" i="4"/>
  <c r="F57" i="4"/>
  <c r="F58" i="4"/>
  <c r="F59" i="4"/>
  <c r="F62" i="4"/>
  <c r="F64" i="4"/>
  <c r="F65" i="4"/>
  <c r="F66" i="4"/>
  <c r="F67" i="4"/>
  <c r="F68" i="4"/>
  <c r="F69" i="4"/>
  <c r="F35" i="4"/>
  <c r="F37" i="4"/>
  <c r="F39" i="4"/>
  <c r="F40" i="4"/>
  <c r="F41" i="4"/>
  <c r="F42" i="4"/>
  <c r="F43" i="4"/>
  <c r="F44" i="4"/>
  <c r="F45" i="4"/>
  <c r="F46" i="4"/>
  <c r="F47" i="4"/>
  <c r="F48" i="4"/>
  <c r="F49" i="4"/>
  <c r="F19" i="4" l="1"/>
  <c r="F92" i="4" l="1"/>
  <c r="F99" i="4"/>
  <c r="F91" i="4"/>
  <c r="F114" i="4" s="1"/>
  <c r="F20" i="4"/>
  <c r="F21" i="4"/>
  <c r="F22" i="4"/>
  <c r="F23" i="4"/>
  <c r="F24" i="4"/>
  <c r="F25" i="4"/>
  <c r="F26" i="4"/>
  <c r="F27" i="4"/>
  <c r="F28" i="4"/>
  <c r="F29" i="4"/>
  <c r="F30" i="4"/>
  <c r="F32" i="4"/>
  <c r="F33" i="4"/>
  <c r="F34" i="4"/>
  <c r="F88" i="4" l="1"/>
  <c r="E161" i="4" s="1"/>
</calcChain>
</file>

<file path=xl/sharedStrings.xml><?xml version="1.0" encoding="utf-8"?>
<sst xmlns="http://schemas.openxmlformats.org/spreadsheetml/2006/main" count="434" uniqueCount="295">
  <si>
    <t>COMPANY NAME:</t>
  </si>
  <si>
    <t>SOLICITATION:</t>
  </si>
  <si>
    <t>Having carefully examined the Contract Documents, Contractor/Vendor proposes to furnish the following which meeting these specifications.</t>
  </si>
  <si>
    <t>Item</t>
  </si>
  <si>
    <t>Description</t>
  </si>
  <si>
    <t xml:space="preserve">Unit of
Measure </t>
  </si>
  <si>
    <t>Estimated
Quantity</t>
  </si>
  <si>
    <t>Unit Price</t>
  </si>
  <si>
    <t>Extended
Amount</t>
  </si>
  <si>
    <t>101 1</t>
  </si>
  <si>
    <t>MOBILIZATION</t>
  </si>
  <si>
    <t>LS</t>
  </si>
  <si>
    <t>102 1</t>
  </si>
  <si>
    <t>MAINTENANCE OF TRAFFIC</t>
  </si>
  <si>
    <t>104 10 3</t>
  </si>
  <si>
    <t>SEDIMENT BARRIER</t>
  </si>
  <si>
    <t>LF</t>
  </si>
  <si>
    <t>104 11</t>
  </si>
  <si>
    <t>FLOATING TURBIDITY BARRIER</t>
  </si>
  <si>
    <t>104 15</t>
  </si>
  <si>
    <t>SOIL TRACKING PREVENTION DEVICE</t>
  </si>
  <si>
    <t>EA</t>
  </si>
  <si>
    <t>104 18</t>
  </si>
  <si>
    <t>INLET PROTECTION SYSTEM</t>
  </si>
  <si>
    <t>107 1</t>
  </si>
  <si>
    <t>LITTER REMOVAL</t>
  </si>
  <si>
    <t>AC</t>
  </si>
  <si>
    <t>107 2</t>
  </si>
  <si>
    <t>MOWING</t>
  </si>
  <si>
    <t>110 1 1</t>
  </si>
  <si>
    <t>CLEARING AND GRUBBING</t>
  </si>
  <si>
    <t xml:space="preserve">110 4 10 </t>
  </si>
  <si>
    <t>REMOVAL OF EXISTING CONCRETE</t>
  </si>
  <si>
    <t>SY</t>
  </si>
  <si>
    <t>120 1</t>
  </si>
  <si>
    <t>REGULAR EXCAVATION</t>
  </si>
  <si>
    <t>CY</t>
  </si>
  <si>
    <t>120 6</t>
  </si>
  <si>
    <t>EMBANKMENT</t>
  </si>
  <si>
    <t>121 70</t>
  </si>
  <si>
    <t>FLOWABLE FILL</t>
  </si>
  <si>
    <t>160 4</t>
  </si>
  <si>
    <t>TYPE B STABILIZATION</t>
  </si>
  <si>
    <t>285 701</t>
  </si>
  <si>
    <t>OPTIONAL BASE, BASE GROUP 01</t>
  </si>
  <si>
    <t>334 1 12</t>
  </si>
  <si>
    <t>SUPERPAVE ASPHALTIC CONCRETE, TYPE SP, TRAFFIC B (1 1/2")</t>
  </si>
  <si>
    <t>TN</t>
  </si>
  <si>
    <t>339 1</t>
  </si>
  <si>
    <t>MISCELLANEOUS ASPHALT PAVEMENT</t>
  </si>
  <si>
    <t>400 0 11</t>
  </si>
  <si>
    <t>CONCRETE CLASS NS, GRAVITY WALL INDEX 400-011</t>
  </si>
  <si>
    <t>425 1521</t>
  </si>
  <si>
    <t>INLETS, DITCH BOTTOM, TYPE C, &lt;10'</t>
  </si>
  <si>
    <t>425 1533</t>
  </si>
  <si>
    <t>INLETS, DITCH BOTTOM, TYPE C MODIFIED-BACK OF SIDEWALK, J-BOTTOM, &lt;10'</t>
  </si>
  <si>
    <t>425 1541</t>
  </si>
  <si>
    <t>INLETS, DT BOT, TYPE D, &lt;10'</t>
  </si>
  <si>
    <t>425 2 41</t>
  </si>
  <si>
    <t>MANHOLES, P-7, &lt;10'</t>
  </si>
  <si>
    <t>425 2 43</t>
  </si>
  <si>
    <t>MANHOLES, P-7, PARTIAL</t>
  </si>
  <si>
    <t>425 2 61</t>
  </si>
  <si>
    <t>MANHOLES, P-8, &lt;10'</t>
  </si>
  <si>
    <t>430 175 118</t>
  </si>
  <si>
    <t>PIPE CULVERT,OPTIONAL MATERIAL,ROUND, 18"S/CD</t>
  </si>
  <si>
    <t>430 175 124</t>
  </si>
  <si>
    <t>PIPE CULVERT,OPTIONAL MATERIAL,ROUND, 24"S/CD</t>
  </si>
  <si>
    <t>430 175 136</t>
  </si>
  <si>
    <t>PIPE CULVERT, OPT MATERIAL, ROUND, 36"S/CD</t>
  </si>
  <si>
    <t>430 175 148</t>
  </si>
  <si>
    <t>PIPE CULVERT, OPT MATERIAL, ROUND 48"S/CD</t>
  </si>
  <si>
    <t>430 175 154</t>
  </si>
  <si>
    <t>PIPE CULVERT, OPT MATERIAL, ROUND, 54"S/CD</t>
  </si>
  <si>
    <t>430 175 166</t>
  </si>
  <si>
    <t>PIPE CULVERT, OPT MATERIAL, ROUND, 66"S/CD</t>
  </si>
  <si>
    <t>430 175 248</t>
  </si>
  <si>
    <t>PIPE CULVERT, OPT MATERIAL, OTHER SHAPE - ELIP/ARCH, 48"S/CD</t>
  </si>
  <si>
    <t>430 536 200</t>
  </si>
  <si>
    <t>STRAIGHT CONCRETE ENDWALLS, 36", DOUBLE, 0 DEGREES, ROUND</t>
  </si>
  <si>
    <t>430 536 220</t>
  </si>
  <si>
    <t>STRAIGHT CONCRETE ENDWALLS, 36", DOUBLE, 30 DEGREES, ROUND</t>
  </si>
  <si>
    <t>430 554 220</t>
  </si>
  <si>
    <t>STRAIGHT CONCRETE ENDWALLS, 54", DOUBLE, 30 DEGREES, ROUND</t>
  </si>
  <si>
    <t>430 554 410</t>
  </si>
  <si>
    <t>STRAIGHT CONCRETE ENDWALLS, 54", QUAD, 15 DEGREES, ROUND</t>
  </si>
  <si>
    <t>430 566 100</t>
  </si>
  <si>
    <t>STRAIGHT CONCRETE ENDWALLS, 66", SINGLE, 0 DEGREES, ROUND</t>
  </si>
  <si>
    <t>430 982 125</t>
  </si>
  <si>
    <t>MITERED END SECTION, OPTIONAL ROUND, 18" CD</t>
  </si>
  <si>
    <t>430 982 129</t>
  </si>
  <si>
    <t>MITERED END SECTION, OPTIONAL ROUND, 24" CD</t>
  </si>
  <si>
    <t>430 982 138</t>
  </si>
  <si>
    <t xml:space="preserve">MITERED END SECTION, OPTIONAL ROUND, 36" CD </t>
  </si>
  <si>
    <t>430 982 141</t>
  </si>
  <si>
    <t xml:space="preserve">MITERED END SECTION, OPTIONAL ROUND, 48" CD </t>
  </si>
  <si>
    <t>430 982 641</t>
  </si>
  <si>
    <t>MITERED END SECTION, OPTIONAL - ELLIPTICAL / ARCH, 48" CD</t>
  </si>
  <si>
    <t>515 1 2</t>
  </si>
  <si>
    <t>PIPE HANDRAIL - GUARDERAIL, ALUMINUM</t>
  </si>
  <si>
    <t>520 1 10</t>
  </si>
  <si>
    <t>CONCRETE CURB &amp; GUTTER, TYPE F</t>
  </si>
  <si>
    <t>522 2</t>
  </si>
  <si>
    <t>CONCRETE SIDEWALK AND DRIVEWAYS, 6" THICK</t>
  </si>
  <si>
    <t>524 1 19</t>
  </si>
  <si>
    <t>CONCRETE DITCH PAVT, 3", REINFORCED</t>
  </si>
  <si>
    <t>527 2</t>
  </si>
  <si>
    <t>DETECTABLE WARNINGS</t>
  </si>
  <si>
    <t>SF</t>
  </si>
  <si>
    <t>530 3 4</t>
  </si>
  <si>
    <t>RIPRAP-RUBBLE, F&amp;I, DITCH LINING</t>
  </si>
  <si>
    <t>530 74</t>
  </si>
  <si>
    <t>BEDDING STONE</t>
  </si>
  <si>
    <t>536 1 0</t>
  </si>
  <si>
    <t>GUARDRAIL -ROADWAY, GENERAL/LOW SPEED TL-2</t>
  </si>
  <si>
    <t>536 73</t>
  </si>
  <si>
    <t>GUARDRAIL REMOVAL</t>
  </si>
  <si>
    <t>536 8 111</t>
  </si>
  <si>
    <t>GUARDRAIL TRANSITION CONNECTION TO RIGID BARRIER, F&amp;I- INDEX 536-001, APPROACH TL-2</t>
  </si>
  <si>
    <t>536 85 20</t>
  </si>
  <si>
    <t>GUARDRAIL END TREATMENT- TRAILING ANCHORAGE</t>
  </si>
  <si>
    <t>536 85 24</t>
  </si>
  <si>
    <t>GUARDRAIL END TREATMENT- PARALLEL APPROACH TERMINAL</t>
  </si>
  <si>
    <t>536 85 26</t>
  </si>
  <si>
    <t>GUARDRAIL END TREATMENT- TYPE CRT</t>
  </si>
  <si>
    <t>570 1 2</t>
  </si>
  <si>
    <t>PERFORMANCE TURF, SOD</t>
  </si>
  <si>
    <t xml:space="preserve">571 1 11 </t>
  </si>
  <si>
    <t>PLASTIC EROSION MAT, TURF REINFORCED MAT, TYPE 1</t>
  </si>
  <si>
    <t>654 2 22</t>
  </si>
  <si>
    <t>RECT. RAPID FLASH BEACON, F&amp;I, SOL, BACK TO BACK</t>
  </si>
  <si>
    <t>AS</t>
  </si>
  <si>
    <t>700 1111</t>
  </si>
  <si>
    <t>SINGLE COLUMN GROUND SIGN ASSEMBLY, F&amp;I GROUND MOUNT, LESS THAN 12 SF</t>
  </si>
  <si>
    <t>700 1211</t>
  </si>
  <si>
    <t>SINGLE COLUMN GROUND SIGN ASSEMBLY, F&amp;I BARRIER TOP-MOUNT, LESS THAN 12 SF</t>
  </si>
  <si>
    <t>700 1600</t>
  </si>
  <si>
    <t>SINGLE COLUMN GROUND SIGN ASSEMBLY, REMOVE</t>
  </si>
  <si>
    <t>700 3501</t>
  </si>
  <si>
    <t>SIGN PANEL, RELOCATE, UP TO 12 SF</t>
  </si>
  <si>
    <t xml:space="preserve">705 10 4 </t>
  </si>
  <si>
    <t>OBJECT MARKER, TYPE 4</t>
  </si>
  <si>
    <t>705 11 1</t>
  </si>
  <si>
    <t>DELINEATOR, FLEXIBLE TUBULAR</t>
  </si>
  <si>
    <t>711 11 123</t>
  </si>
  <si>
    <t xml:space="preserve">THERMOPLASTIC, STANDARD, WHITE, SOLID, 12" FOR CROSSWALK AND ROUNDABOUT 			</t>
  </si>
  <si>
    <t>711 11 125</t>
  </si>
  <si>
    <t>THERMOPLASTIC, STANDARD, WHITE, SOLID, 24" FOR STOP LINE AND CROSSWALK</t>
  </si>
  <si>
    <t>711 11 160</t>
  </si>
  <si>
    <t>THERMOPLASTIC, STANDARD, WHITE, MESSAGE OR SYMBOL</t>
  </si>
  <si>
    <t>711 14 125</t>
  </si>
  <si>
    <t>THERMOPLASTIC, PREFORMED, WHITE, SOLID, 24" FOR CROSSWALK</t>
  </si>
  <si>
    <t>711 16 201</t>
  </si>
  <si>
    <t>THERMOPLASTIC, STANDARD-OTHER SURFACES, YELLOW, SOLID, 6"</t>
  </si>
  <si>
    <t>GM</t>
  </si>
  <si>
    <t>711 17 1</t>
  </si>
  <si>
    <t>THERMOPLASTIC, REMOVE EXISTING THERMOPLASTIC PAVEMENT MARKINGS- SURFACE TO REMAIN</t>
  </si>
  <si>
    <t>SUBTOTAL: PATHWAY CONSTRUCTION</t>
  </si>
  <si>
    <t>108-1</t>
  </si>
  <si>
    <t>MONITOR EXISTING STRUCTURES - INSPECTION AND SETTLEMENT MONITORING</t>
  </si>
  <si>
    <t>108 2</t>
  </si>
  <si>
    <t>MONITOR EXISTING STRUCTURES - VIBRATION MONITORING</t>
  </si>
  <si>
    <t>400  0 11</t>
  </si>
  <si>
    <t>400 2 10</t>
  </si>
  <si>
    <t>CLASS II CONCRETE, APPROACH SLABS</t>
  </si>
  <si>
    <t>400 2 47</t>
  </si>
  <si>
    <t>CONCRETE CLASS II, CAST-IN-PLACE TOPPING WITH SHRINKAGE REDUCING ADMIXTURE</t>
  </si>
  <si>
    <t>400 4 5</t>
  </si>
  <si>
    <t>CLASS IV CONCRETE, SUBSTRUCTURE</t>
  </si>
  <si>
    <t>400 148</t>
  </si>
  <si>
    <t>PLAIN NEOPRENE BEARING PADS</t>
  </si>
  <si>
    <t>CF</t>
  </si>
  <si>
    <t>415 1 4</t>
  </si>
  <si>
    <t>REINFORCING STEEL - BRIDGE SUPERSTRUCTURE</t>
  </si>
  <si>
    <t>LB</t>
  </si>
  <si>
    <t>415 1 5</t>
  </si>
  <si>
    <t>REINFORCING STEEL - BRIDGE SUBSTRUCTURE</t>
  </si>
  <si>
    <t>415 1 9</t>
  </si>
  <si>
    <t>REINFORCING STEEL - APPROACH SLABS</t>
  </si>
  <si>
    <t>450 8 22</t>
  </si>
  <si>
    <t>PRESTRESSED BEAM: FLORIDA SLAB BEAM, BEAM DEPTH 15" CARBON STEEL, WIDTH 52-54"</t>
  </si>
  <si>
    <t>455 34 3</t>
  </si>
  <si>
    <t>PRESTRESSED CONCRETE PILING, 18" SQ</t>
  </si>
  <si>
    <t>455 143 3</t>
  </si>
  <si>
    <t>TEST PILES - PRESTRESSED CONCRETE, 18" SQ</t>
  </si>
  <si>
    <t>458 1 11</t>
  </si>
  <si>
    <t>BRIDGE DECK EXPANSION JOINT, NEW CONSTRUCTION, F&amp;I POURED JOINT WITH BACKER ROD</t>
  </si>
  <si>
    <t>515 2 211</t>
  </si>
  <si>
    <t>PEDESTRIAN / BICYLCE RAILING, STEEL, 42" TYPE 1</t>
  </si>
  <si>
    <t>530 1 100</t>
  </si>
  <si>
    <t>RIPRAP, SAND-CEMENT BAGS</t>
  </si>
  <si>
    <t>530 3 3</t>
  </si>
  <si>
    <t>RIPRAP - RUBBLE, BANK AND SHORE</t>
  </si>
  <si>
    <t>LC01</t>
  </si>
  <si>
    <t>FLOATING BOOM BARRIER</t>
  </si>
  <si>
    <t>SUBTOTAL: BRIDGE CONSTRUCTION</t>
  </si>
  <si>
    <t>621-75</t>
  </si>
  <si>
    <t>6' Bench on 4' x `10' Concrete</t>
  </si>
  <si>
    <t>721-1-2</t>
  </si>
  <si>
    <t>Bike Repair Station on 10'x10' Concrete</t>
  </si>
  <si>
    <t>721-1-3</t>
  </si>
  <si>
    <t>Dog Waste Station</t>
  </si>
  <si>
    <t>721-1-4</t>
  </si>
  <si>
    <t>Welded Pipe Swing Gates</t>
  </si>
  <si>
    <t>721-70</t>
  </si>
  <si>
    <t>Polygon Shelter on Concrete</t>
  </si>
  <si>
    <t>721-74</t>
  </si>
  <si>
    <t>Trash and Recycling Receptacles on 4'x6' Concrete</t>
  </si>
  <si>
    <t>721-77-1</t>
  </si>
  <si>
    <t>Bike Rack on 5' x 6' Concrete</t>
  </si>
  <si>
    <t>722-1</t>
  </si>
  <si>
    <t>Modified ADA Parking Stall &amp; Isle</t>
  </si>
  <si>
    <t>722-2</t>
  </si>
  <si>
    <t>90 LF of 6' wide,  6" Concrete Walk</t>
  </si>
  <si>
    <t>722-3</t>
  </si>
  <si>
    <t>Relocate Existing Handicap Sign</t>
  </si>
  <si>
    <t>722-4</t>
  </si>
  <si>
    <t>4" Capped Pipe Bollard- 42" Height Painted Yello</t>
  </si>
  <si>
    <t>722-5</t>
  </si>
  <si>
    <t>Provide New Handicap Sign</t>
  </si>
  <si>
    <t>700-20-B-1</t>
  </si>
  <si>
    <t>Double Sided Arch Park Sign</t>
  </si>
  <si>
    <t>700-20-B-2</t>
  </si>
  <si>
    <t>700-20-B-3</t>
  </si>
  <si>
    <t>700-20-B-4</t>
  </si>
  <si>
    <t>Pedestrian Park Rules w/Street Sign</t>
  </si>
  <si>
    <t>700-20-B-5</t>
  </si>
  <si>
    <t>Pedestrian Park Rules Sign</t>
  </si>
  <si>
    <t>700-20-B-6</t>
  </si>
  <si>
    <t>Pedestrian Crossing Sign</t>
  </si>
  <si>
    <t>720-20-B-7</t>
  </si>
  <si>
    <t>Mile Marker Sign</t>
  </si>
  <si>
    <t>720-20-B-8</t>
  </si>
  <si>
    <t>Pedestrian Park Rules &amp; Directional Sign</t>
  </si>
  <si>
    <t>SUBTOTAL: AMENITIES CONSTRUCTION</t>
  </si>
  <si>
    <t>580-1</t>
  </si>
  <si>
    <t>580-2</t>
  </si>
  <si>
    <t>Florida Privet, 5`-7` ht.</t>
  </si>
  <si>
    <t>580-3</t>
  </si>
  <si>
    <t>Southern Redcedar, 30 GAL., 7`-8` HT</t>
  </si>
  <si>
    <t>580-4</t>
  </si>
  <si>
    <t>580-5</t>
  </si>
  <si>
    <t>Simpson's Stopper, 5`-7` ht.</t>
  </si>
  <si>
    <t>580-6</t>
  </si>
  <si>
    <t>580-7</t>
  </si>
  <si>
    <t>Longleaf Pine, 15 GAL., 6`-7` HT</t>
  </si>
  <si>
    <t>580-8</t>
  </si>
  <si>
    <t>580-9</t>
  </si>
  <si>
    <t>580-10</t>
  </si>
  <si>
    <t>Pink Tabebuia, 2" Cal., 10` Ht., 4` Sprd.; Standard</t>
  </si>
  <si>
    <t>580-11</t>
  </si>
  <si>
    <t>580-12</t>
  </si>
  <si>
    <t>580-13</t>
  </si>
  <si>
    <t>Sweet Acacia, 25 GAL., 6`-8` HT.</t>
  </si>
  <si>
    <t>580-14</t>
  </si>
  <si>
    <t>Florida Privet, 7 Gal., 36"-42` ht</t>
  </si>
  <si>
    <t>580-15</t>
  </si>
  <si>
    <t>Silver Saw Palmetto, 7 gal., 18"-24" ht.</t>
  </si>
  <si>
    <t>580-16</t>
  </si>
  <si>
    <t>580-17</t>
  </si>
  <si>
    <t>Construction Watering</t>
  </si>
  <si>
    <t>Post Construction Watering, per watering</t>
  </si>
  <si>
    <t>SUBTOTAL: LANDSCAPE CONSTRUCTION</t>
  </si>
  <si>
    <t>BID SUMMARY</t>
  </si>
  <si>
    <t>PROJECT TOTAL</t>
  </si>
  <si>
    <t>**Quantities are not guaranteed.  Final payment will be based on actual quantities.</t>
  </si>
  <si>
    <t>PROJECT TOTAL:</t>
  </si>
  <si>
    <t>(Use Words to Write Total)</t>
  </si>
  <si>
    <t>Able Canal Pathway Construction - LAP</t>
  </si>
  <si>
    <t>B240551BJB - Able Canal Pathway Construction</t>
  </si>
  <si>
    <t>Section A - Pathway Construction</t>
  </si>
  <si>
    <t>Section B - Bridge Construction</t>
  </si>
  <si>
    <t xml:space="preserve">Section C - Amenities Construction </t>
  </si>
  <si>
    <t>Section D - Landscape Construction</t>
  </si>
  <si>
    <t>Park Rules Sign, IPE Background</t>
  </si>
  <si>
    <t>Etiquette Sign, IPE Background</t>
  </si>
  <si>
    <t>Buttonwood, 10` ht,, 2" cal., 4` spr.;  Field Grown</t>
  </si>
  <si>
    <t>Natchez Crape Myrtle, 10`-12` Ht. Multi-stem; Field Grown</t>
  </si>
  <si>
    <t>Slash Pine, 12`-14` ht. 3" cal. 5` spr.; Field Grown</t>
  </si>
  <si>
    <t>Southern Live Oak, 12`-14` ht. 3" cal. 5` spr; .Field Grown</t>
  </si>
  <si>
    <t>Cabbage Palmetto, 10`-16` CT. BOOTED; Field Grown</t>
  </si>
  <si>
    <t>Pond Cypress, 12`-14` ht. 3" cal. 5` spr.; Field Grown</t>
  </si>
  <si>
    <t>Bald Cypress, 12`-14` ht. 3" cal. 5` spr.; Field Grown</t>
  </si>
  <si>
    <t>Viburnum obovatum, 7 gal., 36"-42" ht.</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</si>
  <si>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Bidders may not adjust or modify data provided within the Bid/Proposal Form.  Bids received with modified data may deem the Bidder as non-responsive and ineligible for award.  PLEASE ENSURE you have provided a printed copy of the revised Bid Schedule with your hard copy submission packages and provided the excel version with your digital submission package.  </t>
    </r>
  </si>
  <si>
    <t>455 20 1</t>
  </si>
  <si>
    <t>PILE INSPECTION, DRIVEN PILE</t>
  </si>
  <si>
    <t>455 137</t>
  </si>
  <si>
    <t>455 137 2</t>
  </si>
  <si>
    <t>LOAD TEST (DYNAMIC), DATA COLLECTION AND ANALYSIS</t>
  </si>
  <si>
    <t>LOAD TEST (DYNAMIC), VERIFICATION TEST</t>
  </si>
  <si>
    <t>455 115</t>
  </si>
  <si>
    <t>PILE REDRIVE</t>
  </si>
  <si>
    <t>580-18</t>
  </si>
  <si>
    <r>
      <t xml:space="preserve">PROCUREMENT MANAGEMENT DEPARTMENT
</t>
    </r>
    <r>
      <rPr>
        <b/>
        <u/>
        <sz val="18"/>
        <color rgb="FFFF0000"/>
        <rFont val="Arial"/>
        <family val="2"/>
      </rPr>
      <t>REVISED ADDENDUM 4 BID/PROPOSAL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</si>
</sst>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0.0"/>
    <numFmt numFmtId="166" formatCode="0.0"/>
    <numFmt numFmtId="167" formatCode="0.000"/>
  </numFmts>
  <fonts count="27">
    <font>
      <sz val="10"/>
      <name val="Arial"/>
    </font>
    <font>
      <sz val="11"/>
      <color theme="1"/>
      <name val="Calibri"/>
      <family val="2"/>
      <scheme val="minor"/>
    </font>
    <font>
      <sz val="10"/>
      <name val="Arial"/>
      <family val="2"/>
    </font>
    <font>
      <sz val="12"/>
      <name val="Arial"/>
      <family val="2"/>
    </font>
    <font>
      <sz val="10"/>
      <name val="Arial"/>
      <family val="2"/>
    </font>
    <font>
      <b/>
      <sz val="10"/>
      <name val="Arial"/>
      <family val="2"/>
    </font>
    <font>
      <sz val="16"/>
      <name val="Arial"/>
      <family val="2"/>
    </font>
    <font>
      <sz val="18"/>
      <name val="Arial"/>
      <family val="2"/>
    </font>
    <font>
      <b/>
      <sz val="9"/>
      <name val="Arial"/>
      <family val="2"/>
    </font>
    <font>
      <sz val="9"/>
      <name val="Arial"/>
      <family val="2"/>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b/>
      <u/>
      <sz val="18"/>
      <color rgb="FFFF0000"/>
      <name val="Arial"/>
      <family val="2"/>
    </font>
    <font>
      <sz val="12"/>
      <name val="FDOT"/>
    </font>
    <font>
      <b/>
      <sz val="16"/>
      <color rgb="FFFF0000"/>
      <name val="Arial"/>
      <family val="2"/>
    </font>
    <font>
      <b/>
      <sz val="16"/>
      <name val="FDOT"/>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4" fillId="0" borderId="0"/>
    <xf numFmtId="0" fontId="1" fillId="0" borderId="0"/>
  </cellStyleXfs>
  <cellXfs count="77">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6" fillId="0" borderId="0" xfId="0" applyFont="1" applyAlignment="1">
      <alignment horizontal="center" wrapText="1"/>
    </xf>
    <xf numFmtId="44" fontId="6" fillId="0" borderId="0" xfId="0" applyNumberFormat="1" applyFont="1" applyAlignment="1">
      <alignment horizontal="center" wrapText="1"/>
    </xf>
    <xf numFmtId="0" fontId="0" fillId="0" borderId="0" xfId="0" applyAlignment="1">
      <alignment horizontal="center"/>
    </xf>
    <xf numFmtId="0" fontId="11" fillId="0" borderId="0" xfId="0" applyFont="1"/>
    <xf numFmtId="0" fontId="12" fillId="0" borderId="0" xfId="0" applyFont="1"/>
    <xf numFmtId="0" fontId="0" fillId="0" borderId="7" xfId="0" applyBorder="1"/>
    <xf numFmtId="0" fontId="0" fillId="0" borderId="10" xfId="0" applyBorder="1"/>
    <xf numFmtId="0" fontId="5" fillId="0" borderId="10" xfId="0" applyFont="1" applyBorder="1"/>
    <xf numFmtId="0" fontId="0" fillId="0" borderId="1" xfId="0" applyBorder="1"/>
    <xf numFmtId="0" fontId="0" fillId="0" borderId="3" xfId="0" applyBorder="1"/>
    <xf numFmtId="0" fontId="16" fillId="6" borderId="1" xfId="0" applyFont="1" applyFill="1" applyBorder="1" applyAlignment="1">
      <alignment horizontal="center" vertical="center"/>
    </xf>
    <xf numFmtId="44" fontId="16" fillId="6" borderId="1" xfId="0" applyNumberFormat="1" applyFont="1" applyFill="1" applyBorder="1" applyAlignment="1">
      <alignment horizontal="center" vertical="center"/>
    </xf>
    <xf numFmtId="0" fontId="16" fillId="6" borderId="1" xfId="0" applyFont="1" applyFill="1" applyBorder="1" applyAlignment="1">
      <alignment horizontal="center" vertical="center" wrapText="1"/>
    </xf>
    <xf numFmtId="0" fontId="16" fillId="6" borderId="12" xfId="0" applyFont="1" applyFill="1" applyBorder="1" applyAlignment="1">
      <alignment horizontal="center" vertical="center"/>
    </xf>
    <xf numFmtId="44" fontId="16" fillId="6" borderId="1" xfId="0" applyNumberFormat="1" applyFont="1" applyFill="1" applyBorder="1" applyAlignment="1">
      <alignment horizontal="center" vertical="center" wrapText="1"/>
    </xf>
    <xf numFmtId="44" fontId="2" fillId="0" borderId="11" xfId="0" applyNumberFormat="1" applyFont="1" applyBorder="1" applyAlignment="1">
      <alignment horizontal="center" wrapText="1"/>
    </xf>
    <xf numFmtId="44" fontId="2" fillId="0" borderId="11" xfId="0" applyNumberFormat="1" applyFont="1" applyBorder="1" applyAlignment="1">
      <alignment horizontal="center" vertical="center"/>
    </xf>
    <xf numFmtId="0" fontId="24" fillId="0" borderId="1" xfId="0" applyFont="1" applyBorder="1" applyAlignment="1">
      <alignment horizontal="left" vertical="center"/>
    </xf>
    <xf numFmtId="0" fontId="24" fillId="0" borderId="2" xfId="0" applyFont="1" applyBorder="1" applyAlignment="1" applyProtection="1">
      <alignment horizontal="left" vertical="center"/>
      <protection locked="0"/>
    </xf>
    <xf numFmtId="0" fontId="24" fillId="0" borderId="1" xfId="0" applyFont="1" applyBorder="1" applyAlignment="1">
      <alignment horizontal="center" vertical="center"/>
    </xf>
    <xf numFmtId="44" fontId="24" fillId="0" borderId="1" xfId="0" applyNumberFormat="1" applyFont="1" applyBorder="1" applyAlignment="1">
      <alignment horizontal="right" vertical="center"/>
    </xf>
    <xf numFmtId="0" fontId="24" fillId="0" borderId="2" xfId="0" applyFont="1" applyBorder="1" applyAlignment="1">
      <alignment horizontal="left" vertical="center"/>
    </xf>
    <xf numFmtId="0" fontId="24" fillId="0" borderId="2" xfId="0" applyFont="1" applyBorder="1" applyAlignment="1">
      <alignment horizontal="left" vertical="center" wrapText="1"/>
    </xf>
    <xf numFmtId="0" fontId="24" fillId="0" borderId="2" xfId="0" applyFont="1" applyBorder="1" applyAlignment="1" applyProtection="1">
      <alignment horizontal="left" vertical="center" wrapText="1"/>
      <protection locked="0"/>
    </xf>
    <xf numFmtId="1" fontId="24" fillId="0" borderId="1" xfId="0" applyNumberFormat="1" applyFont="1" applyBorder="1" applyAlignment="1">
      <alignment horizontal="center" vertical="center"/>
    </xf>
    <xf numFmtId="2" fontId="24" fillId="0" borderId="1" xfId="0" applyNumberFormat="1" applyFont="1" applyBorder="1" applyAlignment="1">
      <alignment horizontal="center" vertical="center"/>
    </xf>
    <xf numFmtId="166" fontId="24" fillId="0" borderId="1" xfId="0" applyNumberFormat="1" applyFont="1" applyBorder="1" applyAlignment="1">
      <alignment horizontal="center" vertical="center"/>
    </xf>
    <xf numFmtId="167" fontId="24" fillId="0" borderId="1" xfId="0" applyNumberFormat="1" applyFont="1" applyBorder="1" applyAlignment="1">
      <alignment horizontal="center" vertical="center"/>
    </xf>
    <xf numFmtId="165" fontId="24" fillId="0" borderId="1" xfId="2" applyNumberFormat="1" applyFont="1" applyBorder="1" applyAlignment="1">
      <alignment horizontal="center" vertical="center"/>
    </xf>
    <xf numFmtId="3" fontId="24" fillId="0" borderId="1" xfId="2" applyNumberFormat="1" applyFont="1" applyBorder="1" applyAlignment="1">
      <alignment horizontal="center" vertical="center"/>
    </xf>
    <xf numFmtId="0" fontId="11" fillId="7" borderId="1" xfId="0" applyFont="1" applyFill="1" applyBorder="1" applyAlignment="1">
      <alignment horizontal="center" vertical="center" wrapText="1"/>
    </xf>
    <xf numFmtId="0" fontId="11" fillId="7" borderId="1" xfId="0" applyFont="1" applyFill="1" applyBorder="1" applyAlignment="1">
      <alignment vertical="center" wrapText="1"/>
    </xf>
    <xf numFmtId="164" fontId="11" fillId="7" borderId="1" xfId="0" applyNumberFormat="1" applyFont="1" applyFill="1" applyBorder="1" applyAlignment="1">
      <alignment horizontal="center" vertical="center" wrapText="1"/>
    </xf>
    <xf numFmtId="44" fontId="26" fillId="3" borderId="1" xfId="0" applyNumberFormat="1" applyFont="1" applyFill="1" applyBorder="1" applyAlignment="1">
      <alignment horizontal="right" vertical="center"/>
    </xf>
    <xf numFmtId="0" fontId="24" fillId="0" borderId="1" xfId="2" applyFont="1" applyBorder="1" applyAlignment="1">
      <alignment horizontal="center" vertical="center"/>
    </xf>
    <xf numFmtId="0" fontId="18" fillId="0" borderId="4" xfId="0" applyFont="1" applyBorder="1"/>
    <xf numFmtId="0" fontId="18" fillId="0" borderId="5" xfId="0" applyFont="1" applyBorder="1"/>
    <xf numFmtId="0" fontId="18" fillId="0" borderId="6" xfId="0" applyFont="1" applyBorder="1"/>
    <xf numFmtId="0" fontId="20" fillId="0" borderId="13" xfId="0" applyFont="1" applyBorder="1" applyAlignment="1">
      <alignment horizontal="center" vertical="top"/>
    </xf>
    <xf numFmtId="0" fontId="20" fillId="0" borderId="2" xfId="0" applyFont="1" applyBorder="1" applyAlignment="1">
      <alignment horizontal="center" vertical="top"/>
    </xf>
    <xf numFmtId="49" fontId="25" fillId="3" borderId="14" xfId="0" applyNumberFormat="1" applyFont="1" applyFill="1" applyBorder="1" applyAlignment="1">
      <alignment horizontal="right" vertical="center"/>
    </xf>
    <xf numFmtId="49" fontId="25" fillId="3" borderId="1" xfId="0" applyNumberFormat="1" applyFont="1" applyFill="1" applyBorder="1" applyAlignment="1">
      <alignment horizontal="right" vertical="center"/>
    </xf>
    <xf numFmtId="0" fontId="13" fillId="4" borderId="12" xfId="0" applyFont="1" applyFill="1" applyBorder="1" applyAlignment="1">
      <alignment horizontal="left" vertical="center"/>
    </xf>
    <xf numFmtId="0" fontId="14" fillId="4" borderId="12" xfId="0" applyFont="1" applyFill="1" applyBorder="1" applyAlignment="1">
      <alignment horizontal="left" vertical="center"/>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12" xfId="0" applyFont="1" applyBorder="1" applyAlignment="1">
      <alignment horizontal="left" vertical="center" wrapText="1"/>
    </xf>
    <xf numFmtId="0" fontId="17" fillId="8" borderId="1" xfId="0" applyFont="1" applyFill="1" applyBorder="1" applyAlignment="1">
      <alignment horizontal="left" vertical="center" wrapText="1"/>
    </xf>
    <xf numFmtId="0" fontId="10" fillId="2" borderId="3" xfId="0" applyFont="1" applyFill="1" applyBorder="1" applyAlignment="1">
      <alignment horizontal="right" vertical="center" wrapText="1"/>
    </xf>
    <xf numFmtId="0" fontId="10" fillId="2" borderId="13" xfId="0" applyFont="1" applyFill="1" applyBorder="1" applyAlignment="1">
      <alignment horizontal="right" vertical="center" wrapText="1"/>
    </xf>
    <xf numFmtId="0" fontId="10" fillId="2" borderId="2" xfId="0" applyFont="1" applyFill="1" applyBorder="1" applyAlignment="1">
      <alignment horizontal="right" vertical="center" wrapText="1"/>
    </xf>
    <xf numFmtId="0" fontId="19" fillId="0" borderId="8" xfId="0" applyFont="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7" fillId="0" borderId="0" xfId="0" applyFont="1" applyAlignment="1">
      <alignment horizontal="center" wrapText="1"/>
    </xf>
    <xf numFmtId="0" fontId="7" fillId="0" borderId="11" xfId="0" applyFont="1" applyBorder="1" applyAlignment="1">
      <alignment horizontal="center" wrapText="1"/>
    </xf>
    <xf numFmtId="0" fontId="5" fillId="0" borderId="5" xfId="0" applyFont="1" applyBorder="1" applyAlignment="1">
      <alignment horizontal="left"/>
    </xf>
    <xf numFmtId="0" fontId="5" fillId="0" borderId="6" xfId="0" applyFont="1" applyBorder="1" applyAlignment="1">
      <alignment horizontal="left"/>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21" fillId="0" borderId="10"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1" fillId="0" borderId="4" xfId="0" applyFont="1" applyBorder="1" applyAlignment="1">
      <alignment horizontal="left" vertical="top" wrapText="1"/>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1888705</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172"/>
  <sheetViews>
    <sheetView tabSelected="1" zoomScale="90" zoomScaleNormal="90" workbookViewId="0">
      <selection activeCell="A158" sqref="A158:E158"/>
    </sheetView>
  </sheetViews>
  <sheetFormatPr defaultColWidth="9.109375" defaultRowHeight="15"/>
  <cols>
    <col min="1" max="1" width="16" style="1" customWidth="1"/>
    <col min="2" max="2" width="110.5546875" style="1" customWidth="1"/>
    <col min="3" max="3" width="11.6640625" style="1" bestFit="1" customWidth="1"/>
    <col min="4" max="4" width="13.6640625" style="1" bestFit="1" customWidth="1"/>
    <col min="5" max="5" width="21.33203125" style="4" customWidth="1"/>
    <col min="6" max="6" width="29.33203125" style="5" customWidth="1"/>
  </cols>
  <sheetData>
    <row r="1" spans="1:6" ht="13.2">
      <c r="A1" s="11"/>
      <c r="B1" s="57" t="s">
        <v>294</v>
      </c>
      <c r="C1" s="58"/>
      <c r="D1" s="58"/>
      <c r="E1" s="58"/>
      <c r="F1" s="59"/>
    </row>
    <row r="2" spans="1:6" ht="13.2">
      <c r="A2" s="12"/>
      <c r="B2" s="60"/>
      <c r="C2" s="60"/>
      <c r="D2" s="60"/>
      <c r="E2" s="60"/>
      <c r="F2" s="61"/>
    </row>
    <row r="3" spans="1:6" s="2" customFormat="1" ht="24.9" customHeight="1">
      <c r="A3" s="12"/>
      <c r="B3" s="60"/>
      <c r="C3" s="60"/>
      <c r="D3" s="60"/>
      <c r="E3" s="60"/>
      <c r="F3" s="61"/>
    </row>
    <row r="4" spans="1:6" ht="13.2">
      <c r="A4" s="12"/>
      <c r="B4" s="60"/>
      <c r="C4" s="60"/>
      <c r="D4" s="60"/>
      <c r="E4" s="60"/>
      <c r="F4" s="61"/>
    </row>
    <row r="5" spans="1:6" ht="20.399999999999999">
      <c r="A5" s="12"/>
      <c r="B5" s="6"/>
      <c r="C5" s="6"/>
      <c r="D5" s="6"/>
      <c r="E5" s="7"/>
      <c r="F5" s="21"/>
    </row>
    <row r="6" spans="1:6" ht="13.2">
      <c r="A6" s="12"/>
      <c r="B6"/>
      <c r="C6"/>
      <c r="D6" s="8"/>
      <c r="E6" s="3"/>
      <c r="F6" s="22"/>
    </row>
    <row r="7" spans="1:6" ht="29.25" customHeight="1">
      <c r="A7" s="13" t="s">
        <v>0</v>
      </c>
      <c r="B7" s="75"/>
      <c r="C7" s="75"/>
      <c r="D7" s="75"/>
      <c r="E7" s="75"/>
      <c r="F7" s="76"/>
    </row>
    <row r="8" spans="1:6" ht="13.2">
      <c r="A8" s="12"/>
      <c r="B8"/>
      <c r="C8"/>
      <c r="D8" s="8"/>
      <c r="E8" s="3"/>
      <c r="F8" s="22"/>
    </row>
    <row r="9" spans="1:6" ht="13.2">
      <c r="A9" s="13" t="s">
        <v>1</v>
      </c>
      <c r="B9" s="62" t="s">
        <v>269</v>
      </c>
      <c r="C9" s="62"/>
      <c r="D9" s="62"/>
      <c r="E9" s="62"/>
      <c r="F9" s="63"/>
    </row>
    <row r="10" spans="1:6" ht="13.2">
      <c r="A10" s="12"/>
      <c r="B10"/>
      <c r="C10"/>
      <c r="D10" s="8"/>
      <c r="E10" s="3"/>
      <c r="F10" s="22"/>
    </row>
    <row r="11" spans="1:6" ht="18" customHeight="1">
      <c r="A11" s="64" t="s">
        <v>2</v>
      </c>
      <c r="B11" s="65"/>
      <c r="C11" s="65"/>
      <c r="D11" s="65"/>
      <c r="E11" s="65"/>
      <c r="F11" s="66"/>
    </row>
    <row r="12" spans="1:6" ht="13.2">
      <c r="A12" s="67" t="s">
        <v>284</v>
      </c>
      <c r="B12" s="68"/>
      <c r="C12" s="68"/>
      <c r="D12" s="68"/>
      <c r="E12" s="68"/>
      <c r="F12" s="69"/>
    </row>
    <row r="13" spans="1:6" ht="13.2">
      <c r="A13" s="67"/>
      <c r="B13" s="68"/>
      <c r="C13" s="68"/>
      <c r="D13" s="68"/>
      <c r="E13" s="68"/>
      <c r="F13" s="69"/>
    </row>
    <row r="14" spans="1:6" ht="13.2">
      <c r="A14" s="67"/>
      <c r="B14" s="68"/>
      <c r="C14" s="68"/>
      <c r="D14" s="68"/>
      <c r="E14" s="68"/>
      <c r="F14" s="69"/>
    </row>
    <row r="15" spans="1:6" ht="76.2" customHeight="1">
      <c r="A15" s="70"/>
      <c r="B15" s="71"/>
      <c r="C15" s="71"/>
      <c r="D15" s="71"/>
      <c r="E15" s="71"/>
      <c r="F15" s="72"/>
    </row>
    <row r="16" spans="1:6" s="10" customFormat="1" ht="31.95" customHeight="1">
      <c r="A16" s="73" t="s">
        <v>268</v>
      </c>
      <c r="B16" s="74"/>
      <c r="C16" s="74"/>
      <c r="D16" s="74"/>
      <c r="E16" s="74"/>
      <c r="F16" s="74"/>
    </row>
    <row r="17" spans="1:6" ht="36.75" customHeight="1">
      <c r="A17" s="48" t="s">
        <v>270</v>
      </c>
      <c r="B17" s="49"/>
      <c r="C17" s="49"/>
      <c r="D17" s="49"/>
      <c r="E17" s="49"/>
      <c r="F17" s="49"/>
    </row>
    <row r="18" spans="1:6" s="9" customFormat="1" ht="42.15" customHeight="1">
      <c r="A18" s="19" t="s">
        <v>3</v>
      </c>
      <c r="B18" s="16" t="s">
        <v>4</v>
      </c>
      <c r="C18" s="18" t="s">
        <v>5</v>
      </c>
      <c r="D18" s="18" t="s">
        <v>6</v>
      </c>
      <c r="E18" s="17" t="s">
        <v>7</v>
      </c>
      <c r="F18" s="20" t="s">
        <v>8</v>
      </c>
    </row>
    <row r="19" spans="1:6" ht="16.95" customHeight="1">
      <c r="A19" s="23" t="s">
        <v>9</v>
      </c>
      <c r="B19" s="24" t="s">
        <v>10</v>
      </c>
      <c r="C19" s="25" t="s">
        <v>11</v>
      </c>
      <c r="D19" s="30">
        <v>1</v>
      </c>
      <c r="E19" s="26">
        <v>0</v>
      </c>
      <c r="F19" s="26">
        <f>E19*D19</f>
        <v>0</v>
      </c>
    </row>
    <row r="20" spans="1:6" ht="16.95" customHeight="1">
      <c r="A20" s="23" t="s">
        <v>12</v>
      </c>
      <c r="B20" s="24" t="s">
        <v>13</v>
      </c>
      <c r="C20" s="25" t="s">
        <v>11</v>
      </c>
      <c r="D20" s="30">
        <v>1</v>
      </c>
      <c r="E20" s="26">
        <v>0</v>
      </c>
      <c r="F20" s="26">
        <f t="shared" ref="F20:F83" si="0">E20*D20</f>
        <v>0</v>
      </c>
    </row>
    <row r="21" spans="1:6" ht="16.95" customHeight="1">
      <c r="A21" s="23" t="s">
        <v>14</v>
      </c>
      <c r="B21" s="27" t="s">
        <v>15</v>
      </c>
      <c r="C21" s="25" t="s">
        <v>16</v>
      </c>
      <c r="D21" s="30">
        <v>61410</v>
      </c>
      <c r="E21" s="26">
        <v>0</v>
      </c>
      <c r="F21" s="26">
        <f t="shared" si="0"/>
        <v>0</v>
      </c>
    </row>
    <row r="22" spans="1:6" ht="16.95" customHeight="1">
      <c r="A22" s="23" t="s">
        <v>17</v>
      </c>
      <c r="B22" s="27" t="s">
        <v>18</v>
      </c>
      <c r="C22" s="25" t="s">
        <v>16</v>
      </c>
      <c r="D22" s="30">
        <v>5695</v>
      </c>
      <c r="E22" s="26">
        <v>0</v>
      </c>
      <c r="F22" s="26">
        <f t="shared" si="0"/>
        <v>0</v>
      </c>
    </row>
    <row r="23" spans="1:6" ht="16.95" customHeight="1">
      <c r="A23" s="23" t="s">
        <v>19</v>
      </c>
      <c r="B23" s="27" t="s">
        <v>20</v>
      </c>
      <c r="C23" s="25" t="s">
        <v>21</v>
      </c>
      <c r="D23" s="30">
        <v>2</v>
      </c>
      <c r="E23" s="26">
        <v>0</v>
      </c>
      <c r="F23" s="26">
        <f t="shared" si="0"/>
        <v>0</v>
      </c>
    </row>
    <row r="24" spans="1:6" ht="16.95" customHeight="1">
      <c r="A24" s="23" t="s">
        <v>22</v>
      </c>
      <c r="B24" s="27" t="s">
        <v>23</v>
      </c>
      <c r="C24" s="25" t="s">
        <v>21</v>
      </c>
      <c r="D24" s="30">
        <v>10</v>
      </c>
      <c r="E24" s="26">
        <v>0</v>
      </c>
      <c r="F24" s="26">
        <f t="shared" si="0"/>
        <v>0</v>
      </c>
    </row>
    <row r="25" spans="1:6" ht="16.95" customHeight="1">
      <c r="A25" s="23" t="s">
        <v>24</v>
      </c>
      <c r="B25" s="27" t="s">
        <v>25</v>
      </c>
      <c r="C25" s="25" t="s">
        <v>26</v>
      </c>
      <c r="D25" s="31">
        <v>589.16999999999996</v>
      </c>
      <c r="E25" s="26">
        <v>0</v>
      </c>
      <c r="F25" s="26">
        <f t="shared" si="0"/>
        <v>0</v>
      </c>
    </row>
    <row r="26" spans="1:6" ht="16.95" customHeight="1">
      <c r="A26" s="23" t="s">
        <v>27</v>
      </c>
      <c r="B26" s="27" t="s">
        <v>28</v>
      </c>
      <c r="C26" s="25" t="s">
        <v>26</v>
      </c>
      <c r="D26" s="31">
        <v>582.79</v>
      </c>
      <c r="E26" s="26">
        <v>0</v>
      </c>
      <c r="F26" s="26">
        <f t="shared" si="0"/>
        <v>0</v>
      </c>
    </row>
    <row r="27" spans="1:6" ht="16.95" customHeight="1">
      <c r="A27" s="23" t="s">
        <v>29</v>
      </c>
      <c r="B27" s="27" t="s">
        <v>30</v>
      </c>
      <c r="C27" s="25" t="s">
        <v>26</v>
      </c>
      <c r="D27" s="31">
        <v>30.76</v>
      </c>
      <c r="E27" s="26">
        <v>0</v>
      </c>
      <c r="F27" s="26">
        <f t="shared" si="0"/>
        <v>0</v>
      </c>
    </row>
    <row r="28" spans="1:6" ht="16.95" customHeight="1">
      <c r="A28" s="23" t="s">
        <v>31</v>
      </c>
      <c r="B28" s="27" t="s">
        <v>32</v>
      </c>
      <c r="C28" s="25" t="s">
        <v>33</v>
      </c>
      <c r="D28" s="30">
        <v>349</v>
      </c>
      <c r="E28" s="26">
        <v>0</v>
      </c>
      <c r="F28" s="26">
        <f t="shared" si="0"/>
        <v>0</v>
      </c>
    </row>
    <row r="29" spans="1:6" ht="16.95" customHeight="1">
      <c r="A29" s="23" t="s">
        <v>34</v>
      </c>
      <c r="B29" s="28" t="s">
        <v>35</v>
      </c>
      <c r="C29" s="25" t="s">
        <v>36</v>
      </c>
      <c r="D29" s="32">
        <v>9427.6</v>
      </c>
      <c r="E29" s="26">
        <v>0</v>
      </c>
      <c r="F29" s="26">
        <f t="shared" si="0"/>
        <v>0</v>
      </c>
    </row>
    <row r="30" spans="1:6" ht="16.95" customHeight="1">
      <c r="A30" s="23" t="s">
        <v>37</v>
      </c>
      <c r="B30" s="28" t="s">
        <v>38</v>
      </c>
      <c r="C30" s="25" t="s">
        <v>36</v>
      </c>
      <c r="D30" s="32">
        <v>20489.599999999999</v>
      </c>
      <c r="E30" s="26">
        <v>0</v>
      </c>
      <c r="F30" s="26">
        <f t="shared" si="0"/>
        <v>0</v>
      </c>
    </row>
    <row r="31" spans="1:6" ht="16.95" customHeight="1">
      <c r="A31" s="23" t="s">
        <v>39</v>
      </c>
      <c r="B31" s="28" t="s">
        <v>40</v>
      </c>
      <c r="C31" s="25" t="s">
        <v>36</v>
      </c>
      <c r="D31" s="25">
        <v>6</v>
      </c>
      <c r="E31" s="26">
        <v>0</v>
      </c>
      <c r="F31" s="26">
        <f t="shared" si="0"/>
        <v>0</v>
      </c>
    </row>
    <row r="32" spans="1:6" ht="16.95" customHeight="1">
      <c r="A32" s="23" t="s">
        <v>41</v>
      </c>
      <c r="B32" s="29" t="s">
        <v>42</v>
      </c>
      <c r="C32" s="25" t="s">
        <v>33</v>
      </c>
      <c r="D32" s="30">
        <v>56522</v>
      </c>
      <c r="E32" s="26">
        <v>0</v>
      </c>
      <c r="F32" s="26">
        <f t="shared" si="0"/>
        <v>0</v>
      </c>
    </row>
    <row r="33" spans="1:6" ht="16.95" customHeight="1">
      <c r="A33" s="23" t="s">
        <v>43</v>
      </c>
      <c r="B33" s="24" t="s">
        <v>44</v>
      </c>
      <c r="C33" s="25" t="s">
        <v>33</v>
      </c>
      <c r="D33" s="30">
        <v>45983</v>
      </c>
      <c r="E33" s="26">
        <v>0</v>
      </c>
      <c r="F33" s="26">
        <f t="shared" si="0"/>
        <v>0</v>
      </c>
    </row>
    <row r="34" spans="1:6" ht="16.95" customHeight="1">
      <c r="A34" s="23" t="s">
        <v>45</v>
      </c>
      <c r="B34" s="29" t="s">
        <v>46</v>
      </c>
      <c r="C34" s="25" t="s">
        <v>47</v>
      </c>
      <c r="D34" s="32">
        <v>3501.9</v>
      </c>
      <c r="E34" s="26">
        <v>0</v>
      </c>
      <c r="F34" s="26">
        <f t="shared" si="0"/>
        <v>0</v>
      </c>
    </row>
    <row r="35" spans="1:6" ht="16.95" customHeight="1">
      <c r="A35" s="23" t="s">
        <v>48</v>
      </c>
      <c r="B35" s="29" t="s">
        <v>49</v>
      </c>
      <c r="C35" s="25" t="s">
        <v>47</v>
      </c>
      <c r="D35" s="32">
        <v>23.1</v>
      </c>
      <c r="E35" s="26">
        <v>0</v>
      </c>
      <c r="F35" s="26">
        <f t="shared" si="0"/>
        <v>0</v>
      </c>
    </row>
    <row r="36" spans="1:6" ht="16.95" customHeight="1">
      <c r="A36" s="23" t="s">
        <v>50</v>
      </c>
      <c r="B36" s="29" t="s">
        <v>51</v>
      </c>
      <c r="C36" s="25" t="s">
        <v>36</v>
      </c>
      <c r="D36" s="32">
        <v>7.3</v>
      </c>
      <c r="E36" s="26">
        <v>0</v>
      </c>
      <c r="F36" s="26">
        <f t="shared" si="0"/>
        <v>0</v>
      </c>
    </row>
    <row r="37" spans="1:6" ht="16.95" customHeight="1">
      <c r="A37" s="23" t="s">
        <v>52</v>
      </c>
      <c r="B37" s="29" t="s">
        <v>53</v>
      </c>
      <c r="C37" s="25" t="s">
        <v>21</v>
      </c>
      <c r="D37" s="30">
        <v>51</v>
      </c>
      <c r="E37" s="26">
        <v>0</v>
      </c>
      <c r="F37" s="26">
        <f t="shared" si="0"/>
        <v>0</v>
      </c>
    </row>
    <row r="38" spans="1:6" ht="16.95" customHeight="1">
      <c r="A38" s="23" t="s">
        <v>54</v>
      </c>
      <c r="B38" s="29" t="s">
        <v>55</v>
      </c>
      <c r="C38" s="25" t="s">
        <v>21</v>
      </c>
      <c r="D38" s="30">
        <v>1</v>
      </c>
      <c r="E38" s="26">
        <v>0</v>
      </c>
      <c r="F38" s="26">
        <f t="shared" si="0"/>
        <v>0</v>
      </c>
    </row>
    <row r="39" spans="1:6" ht="16.95" customHeight="1">
      <c r="A39" s="23" t="s">
        <v>56</v>
      </c>
      <c r="B39" s="29" t="s">
        <v>57</v>
      </c>
      <c r="C39" s="25" t="s">
        <v>21</v>
      </c>
      <c r="D39" s="30">
        <v>10</v>
      </c>
      <c r="E39" s="26">
        <v>0</v>
      </c>
      <c r="F39" s="26">
        <f t="shared" si="0"/>
        <v>0</v>
      </c>
    </row>
    <row r="40" spans="1:6" ht="16.95" customHeight="1">
      <c r="A40" s="23" t="s">
        <v>58</v>
      </c>
      <c r="B40" s="29" t="s">
        <v>59</v>
      </c>
      <c r="C40" s="25" t="s">
        <v>21</v>
      </c>
      <c r="D40" s="30">
        <v>8</v>
      </c>
      <c r="E40" s="26">
        <v>0</v>
      </c>
      <c r="F40" s="26">
        <f t="shared" si="0"/>
        <v>0</v>
      </c>
    </row>
    <row r="41" spans="1:6" ht="16.95" customHeight="1">
      <c r="A41" s="23" t="s">
        <v>60</v>
      </c>
      <c r="B41" s="29" t="s">
        <v>61</v>
      </c>
      <c r="C41" s="25" t="s">
        <v>21</v>
      </c>
      <c r="D41" s="30">
        <v>2</v>
      </c>
      <c r="E41" s="26">
        <v>0</v>
      </c>
      <c r="F41" s="26">
        <f t="shared" si="0"/>
        <v>0</v>
      </c>
    </row>
    <row r="42" spans="1:6" ht="16.95" customHeight="1">
      <c r="A42" s="23" t="s">
        <v>62</v>
      </c>
      <c r="B42" s="29" t="s">
        <v>63</v>
      </c>
      <c r="C42" s="25" t="s">
        <v>21</v>
      </c>
      <c r="D42" s="30">
        <v>1</v>
      </c>
      <c r="E42" s="26">
        <v>0</v>
      </c>
      <c r="F42" s="26">
        <f t="shared" si="0"/>
        <v>0</v>
      </c>
    </row>
    <row r="43" spans="1:6" ht="16.95" customHeight="1">
      <c r="A43" s="23" t="s">
        <v>64</v>
      </c>
      <c r="B43" s="29" t="s">
        <v>65</v>
      </c>
      <c r="C43" s="25" t="s">
        <v>16</v>
      </c>
      <c r="D43" s="30">
        <v>3610</v>
      </c>
      <c r="E43" s="26">
        <v>0</v>
      </c>
      <c r="F43" s="26">
        <f t="shared" si="0"/>
        <v>0</v>
      </c>
    </row>
    <row r="44" spans="1:6" ht="16.95" customHeight="1">
      <c r="A44" s="23" t="s">
        <v>66</v>
      </c>
      <c r="B44" s="29" t="s">
        <v>67</v>
      </c>
      <c r="C44" s="25" t="s">
        <v>16</v>
      </c>
      <c r="D44" s="30">
        <v>998</v>
      </c>
      <c r="E44" s="26">
        <v>0</v>
      </c>
      <c r="F44" s="26">
        <f t="shared" si="0"/>
        <v>0</v>
      </c>
    </row>
    <row r="45" spans="1:6" ht="16.95" customHeight="1">
      <c r="A45" s="23" t="s">
        <v>68</v>
      </c>
      <c r="B45" s="29" t="s">
        <v>69</v>
      </c>
      <c r="C45" s="25" t="s">
        <v>16</v>
      </c>
      <c r="D45" s="30">
        <v>450</v>
      </c>
      <c r="E45" s="26">
        <v>0</v>
      </c>
      <c r="F45" s="26">
        <f t="shared" si="0"/>
        <v>0</v>
      </c>
    </row>
    <row r="46" spans="1:6" ht="16.95" customHeight="1">
      <c r="A46" s="23" t="s">
        <v>70</v>
      </c>
      <c r="B46" s="29" t="s">
        <v>71</v>
      </c>
      <c r="C46" s="25" t="s">
        <v>16</v>
      </c>
      <c r="D46" s="30">
        <v>51</v>
      </c>
      <c r="E46" s="26">
        <v>0</v>
      </c>
      <c r="F46" s="26">
        <f t="shared" si="0"/>
        <v>0</v>
      </c>
    </row>
    <row r="47" spans="1:6" ht="16.95" customHeight="1">
      <c r="A47" s="23" t="s">
        <v>72</v>
      </c>
      <c r="B47" s="29" t="s">
        <v>73</v>
      </c>
      <c r="C47" s="25" t="s">
        <v>16</v>
      </c>
      <c r="D47" s="30">
        <v>380</v>
      </c>
      <c r="E47" s="26">
        <v>0</v>
      </c>
      <c r="F47" s="26">
        <f t="shared" si="0"/>
        <v>0</v>
      </c>
    </row>
    <row r="48" spans="1:6" ht="16.95" customHeight="1">
      <c r="A48" s="23" t="s">
        <v>74</v>
      </c>
      <c r="B48" s="29" t="s">
        <v>75</v>
      </c>
      <c r="C48" s="25" t="s">
        <v>16</v>
      </c>
      <c r="D48" s="30">
        <v>57</v>
      </c>
      <c r="E48" s="26">
        <v>0</v>
      </c>
      <c r="F48" s="26">
        <f t="shared" si="0"/>
        <v>0</v>
      </c>
    </row>
    <row r="49" spans="1:6" ht="16.95" customHeight="1">
      <c r="A49" s="23" t="s">
        <v>76</v>
      </c>
      <c r="B49" s="29" t="s">
        <v>77</v>
      </c>
      <c r="C49" s="25" t="s">
        <v>16</v>
      </c>
      <c r="D49" s="30">
        <v>24</v>
      </c>
      <c r="E49" s="26">
        <v>0</v>
      </c>
      <c r="F49" s="26">
        <f t="shared" si="0"/>
        <v>0</v>
      </c>
    </row>
    <row r="50" spans="1:6" ht="16.95" customHeight="1">
      <c r="A50" s="23" t="s">
        <v>78</v>
      </c>
      <c r="B50" s="29" t="s">
        <v>79</v>
      </c>
      <c r="C50" s="25" t="s">
        <v>21</v>
      </c>
      <c r="D50" s="30">
        <v>2</v>
      </c>
      <c r="E50" s="26">
        <v>0</v>
      </c>
      <c r="F50" s="26">
        <f t="shared" si="0"/>
        <v>0</v>
      </c>
    </row>
    <row r="51" spans="1:6" ht="16.95" customHeight="1">
      <c r="A51" s="23" t="s">
        <v>80</v>
      </c>
      <c r="B51" s="29" t="s">
        <v>81</v>
      </c>
      <c r="C51" s="25" t="s">
        <v>21</v>
      </c>
      <c r="D51" s="30">
        <v>2</v>
      </c>
      <c r="E51" s="26">
        <v>0</v>
      </c>
      <c r="F51" s="26">
        <f t="shared" si="0"/>
        <v>0</v>
      </c>
    </row>
    <row r="52" spans="1:6" ht="16.95" customHeight="1">
      <c r="A52" s="23" t="s">
        <v>82</v>
      </c>
      <c r="B52" s="29" t="s">
        <v>83</v>
      </c>
      <c r="C52" s="25" t="s">
        <v>21</v>
      </c>
      <c r="D52" s="30">
        <v>2</v>
      </c>
      <c r="E52" s="26">
        <v>0</v>
      </c>
      <c r="F52" s="26">
        <f t="shared" si="0"/>
        <v>0</v>
      </c>
    </row>
    <row r="53" spans="1:6" ht="16.95" customHeight="1">
      <c r="A53" s="23" t="s">
        <v>84</v>
      </c>
      <c r="B53" s="29" t="s">
        <v>85</v>
      </c>
      <c r="C53" s="25" t="s">
        <v>21</v>
      </c>
      <c r="D53" s="30">
        <v>2</v>
      </c>
      <c r="E53" s="26">
        <v>0</v>
      </c>
      <c r="F53" s="26">
        <f t="shared" si="0"/>
        <v>0</v>
      </c>
    </row>
    <row r="54" spans="1:6" ht="16.95" customHeight="1">
      <c r="A54" s="23" t="s">
        <v>86</v>
      </c>
      <c r="B54" s="29" t="s">
        <v>87</v>
      </c>
      <c r="C54" s="25" t="s">
        <v>21</v>
      </c>
      <c r="D54" s="30">
        <v>2</v>
      </c>
      <c r="E54" s="26">
        <v>0</v>
      </c>
      <c r="F54" s="26">
        <f t="shared" si="0"/>
        <v>0</v>
      </c>
    </row>
    <row r="55" spans="1:6" ht="16.95" customHeight="1">
      <c r="A55" s="23" t="s">
        <v>88</v>
      </c>
      <c r="B55" s="29" t="s">
        <v>89</v>
      </c>
      <c r="C55" s="25" t="s">
        <v>21</v>
      </c>
      <c r="D55" s="30">
        <v>68</v>
      </c>
      <c r="E55" s="26">
        <v>0</v>
      </c>
      <c r="F55" s="26">
        <f t="shared" si="0"/>
        <v>0</v>
      </c>
    </row>
    <row r="56" spans="1:6" ht="16.95" customHeight="1">
      <c r="A56" s="23" t="s">
        <v>90</v>
      </c>
      <c r="B56" s="29" t="s">
        <v>91</v>
      </c>
      <c r="C56" s="25" t="s">
        <v>21</v>
      </c>
      <c r="D56" s="30">
        <v>14</v>
      </c>
      <c r="E56" s="26">
        <v>0</v>
      </c>
      <c r="F56" s="26">
        <f t="shared" si="0"/>
        <v>0</v>
      </c>
    </row>
    <row r="57" spans="1:6" ht="16.95" customHeight="1">
      <c r="A57" s="23" t="s">
        <v>92</v>
      </c>
      <c r="B57" s="29" t="s">
        <v>93</v>
      </c>
      <c r="C57" s="25" t="s">
        <v>21</v>
      </c>
      <c r="D57" s="30">
        <v>4</v>
      </c>
      <c r="E57" s="26">
        <v>0</v>
      </c>
      <c r="F57" s="26">
        <f t="shared" si="0"/>
        <v>0</v>
      </c>
    </row>
    <row r="58" spans="1:6" ht="16.95" customHeight="1">
      <c r="A58" s="23" t="s">
        <v>94</v>
      </c>
      <c r="B58" s="29" t="s">
        <v>95</v>
      </c>
      <c r="C58" s="25" t="s">
        <v>21</v>
      </c>
      <c r="D58" s="30">
        <v>1</v>
      </c>
      <c r="E58" s="26">
        <v>0</v>
      </c>
      <c r="F58" s="26">
        <f t="shared" si="0"/>
        <v>0</v>
      </c>
    </row>
    <row r="59" spans="1:6" ht="16.95" customHeight="1">
      <c r="A59" s="23" t="s">
        <v>96</v>
      </c>
      <c r="B59" s="29" t="s">
        <v>97</v>
      </c>
      <c r="C59" s="25" t="s">
        <v>21</v>
      </c>
      <c r="D59" s="30">
        <v>1</v>
      </c>
      <c r="E59" s="26">
        <v>0</v>
      </c>
      <c r="F59" s="26">
        <f t="shared" si="0"/>
        <v>0</v>
      </c>
    </row>
    <row r="60" spans="1:6" ht="16.95" customHeight="1">
      <c r="A60" s="23" t="s">
        <v>98</v>
      </c>
      <c r="B60" s="29" t="s">
        <v>99</v>
      </c>
      <c r="C60" s="25" t="s">
        <v>16</v>
      </c>
      <c r="D60" s="30">
        <v>45</v>
      </c>
      <c r="E60" s="26">
        <v>0</v>
      </c>
      <c r="F60" s="26">
        <f t="shared" si="0"/>
        <v>0</v>
      </c>
    </row>
    <row r="61" spans="1:6" ht="16.95" customHeight="1">
      <c r="A61" s="23" t="s">
        <v>100</v>
      </c>
      <c r="B61" s="29" t="s">
        <v>101</v>
      </c>
      <c r="C61" s="25" t="s">
        <v>16</v>
      </c>
      <c r="D61" s="30">
        <v>27</v>
      </c>
      <c r="E61" s="26">
        <v>0</v>
      </c>
      <c r="F61" s="26">
        <f t="shared" si="0"/>
        <v>0</v>
      </c>
    </row>
    <row r="62" spans="1:6" ht="16.95" customHeight="1">
      <c r="A62" s="23" t="s">
        <v>102</v>
      </c>
      <c r="B62" s="29" t="s">
        <v>103</v>
      </c>
      <c r="C62" s="25" t="s">
        <v>33</v>
      </c>
      <c r="D62" s="30">
        <v>258</v>
      </c>
      <c r="E62" s="26">
        <v>0</v>
      </c>
      <c r="F62" s="26">
        <f>E62*D62</f>
        <v>0</v>
      </c>
    </row>
    <row r="63" spans="1:6" ht="16.95" customHeight="1">
      <c r="A63" s="23" t="s">
        <v>104</v>
      </c>
      <c r="B63" s="29" t="s">
        <v>105</v>
      </c>
      <c r="C63" s="25" t="s">
        <v>33</v>
      </c>
      <c r="D63" s="30">
        <v>44</v>
      </c>
      <c r="E63" s="26">
        <v>0</v>
      </c>
      <c r="F63" s="26">
        <f>E63*D63</f>
        <v>0</v>
      </c>
    </row>
    <row r="64" spans="1:6" ht="16.95" customHeight="1">
      <c r="A64" s="23" t="s">
        <v>106</v>
      </c>
      <c r="B64" s="29" t="s">
        <v>107</v>
      </c>
      <c r="C64" s="25" t="s">
        <v>108</v>
      </c>
      <c r="D64" s="30">
        <v>266</v>
      </c>
      <c r="E64" s="26">
        <v>0</v>
      </c>
      <c r="F64" s="26">
        <f t="shared" si="0"/>
        <v>0</v>
      </c>
    </row>
    <row r="65" spans="1:6" ht="16.95" customHeight="1">
      <c r="A65" s="23" t="s">
        <v>109</v>
      </c>
      <c r="B65" s="29" t="s">
        <v>110</v>
      </c>
      <c r="C65" s="25" t="s">
        <v>47</v>
      </c>
      <c r="D65" s="30">
        <v>576</v>
      </c>
      <c r="E65" s="26">
        <v>0</v>
      </c>
      <c r="F65" s="26">
        <f t="shared" si="0"/>
        <v>0</v>
      </c>
    </row>
    <row r="66" spans="1:6" ht="16.95" customHeight="1">
      <c r="A66" s="23" t="s">
        <v>111</v>
      </c>
      <c r="B66" s="29" t="s">
        <v>112</v>
      </c>
      <c r="C66" s="25" t="s">
        <v>47</v>
      </c>
      <c r="D66" s="30">
        <v>413</v>
      </c>
      <c r="E66" s="26">
        <v>0</v>
      </c>
      <c r="F66" s="26">
        <f t="shared" si="0"/>
        <v>0</v>
      </c>
    </row>
    <row r="67" spans="1:6" ht="16.95" customHeight="1">
      <c r="A67" s="23" t="s">
        <v>113</v>
      </c>
      <c r="B67" s="29" t="s">
        <v>114</v>
      </c>
      <c r="C67" s="25" t="s">
        <v>16</v>
      </c>
      <c r="D67" s="30">
        <v>573</v>
      </c>
      <c r="E67" s="26">
        <v>0</v>
      </c>
      <c r="F67" s="26">
        <f t="shared" si="0"/>
        <v>0</v>
      </c>
    </row>
    <row r="68" spans="1:6" ht="16.95" customHeight="1">
      <c r="A68" s="23" t="s">
        <v>115</v>
      </c>
      <c r="B68" s="29" t="s">
        <v>116</v>
      </c>
      <c r="C68" s="25" t="s">
        <v>16</v>
      </c>
      <c r="D68" s="30">
        <v>575</v>
      </c>
      <c r="E68" s="26">
        <v>0</v>
      </c>
      <c r="F68" s="26">
        <f t="shared" si="0"/>
        <v>0</v>
      </c>
    </row>
    <row r="69" spans="1:6">
      <c r="A69" s="23" t="s">
        <v>117</v>
      </c>
      <c r="B69" s="29" t="s">
        <v>118</v>
      </c>
      <c r="C69" s="25" t="s">
        <v>21</v>
      </c>
      <c r="D69" s="30">
        <v>6</v>
      </c>
      <c r="E69" s="26">
        <v>0</v>
      </c>
      <c r="F69" s="26">
        <f t="shared" si="0"/>
        <v>0</v>
      </c>
    </row>
    <row r="70" spans="1:6" ht="16.95" customHeight="1">
      <c r="A70" s="23" t="s">
        <v>119</v>
      </c>
      <c r="B70" s="29" t="s">
        <v>120</v>
      </c>
      <c r="C70" s="25" t="s">
        <v>21</v>
      </c>
      <c r="D70" s="30">
        <v>4</v>
      </c>
      <c r="E70" s="26">
        <v>0</v>
      </c>
      <c r="F70" s="26">
        <f t="shared" si="0"/>
        <v>0</v>
      </c>
    </row>
    <row r="71" spans="1:6" ht="16.95" customHeight="1">
      <c r="A71" s="23" t="s">
        <v>121</v>
      </c>
      <c r="B71" s="29" t="s">
        <v>122</v>
      </c>
      <c r="C71" s="25" t="s">
        <v>21</v>
      </c>
      <c r="D71" s="30">
        <v>5</v>
      </c>
      <c r="E71" s="26">
        <v>0</v>
      </c>
      <c r="F71" s="26">
        <f t="shared" si="0"/>
        <v>0</v>
      </c>
    </row>
    <row r="72" spans="1:6" ht="16.95" customHeight="1">
      <c r="A72" s="23" t="s">
        <v>123</v>
      </c>
      <c r="B72" s="29" t="s">
        <v>124</v>
      </c>
      <c r="C72" s="25" t="s">
        <v>21</v>
      </c>
      <c r="D72" s="30">
        <v>5</v>
      </c>
      <c r="E72" s="26">
        <v>0</v>
      </c>
      <c r="F72" s="26">
        <f t="shared" si="0"/>
        <v>0</v>
      </c>
    </row>
    <row r="73" spans="1:6" ht="16.95" customHeight="1">
      <c r="A73" s="23" t="s">
        <v>125</v>
      </c>
      <c r="B73" s="29" t="s">
        <v>126</v>
      </c>
      <c r="C73" s="25" t="s">
        <v>33</v>
      </c>
      <c r="D73" s="30">
        <v>104330</v>
      </c>
      <c r="E73" s="26">
        <v>0</v>
      </c>
      <c r="F73" s="26">
        <f t="shared" si="0"/>
        <v>0</v>
      </c>
    </row>
    <row r="74" spans="1:6" ht="16.95" customHeight="1">
      <c r="A74" s="23" t="s">
        <v>127</v>
      </c>
      <c r="B74" s="29" t="s">
        <v>128</v>
      </c>
      <c r="C74" s="25" t="s">
        <v>33</v>
      </c>
      <c r="D74" s="30">
        <v>61</v>
      </c>
      <c r="E74" s="26">
        <v>0</v>
      </c>
      <c r="F74" s="26">
        <f t="shared" si="0"/>
        <v>0</v>
      </c>
    </row>
    <row r="75" spans="1:6" ht="16.95" customHeight="1">
      <c r="A75" s="23" t="s">
        <v>129</v>
      </c>
      <c r="B75" s="29" t="s">
        <v>130</v>
      </c>
      <c r="C75" s="25" t="s">
        <v>131</v>
      </c>
      <c r="D75" s="30">
        <v>4</v>
      </c>
      <c r="E75" s="26">
        <v>0</v>
      </c>
      <c r="F75" s="26">
        <f t="shared" si="0"/>
        <v>0</v>
      </c>
    </row>
    <row r="76" spans="1:6" ht="16.95" customHeight="1">
      <c r="A76" s="23" t="s">
        <v>132</v>
      </c>
      <c r="B76" s="29" t="s">
        <v>133</v>
      </c>
      <c r="C76" s="25" t="s">
        <v>21</v>
      </c>
      <c r="D76" s="30">
        <v>52</v>
      </c>
      <c r="E76" s="26">
        <v>0</v>
      </c>
      <c r="F76" s="26">
        <f t="shared" si="0"/>
        <v>0</v>
      </c>
    </row>
    <row r="77" spans="1:6" ht="16.95" customHeight="1">
      <c r="A77" s="23" t="s">
        <v>134</v>
      </c>
      <c r="B77" s="29" t="s">
        <v>135</v>
      </c>
      <c r="C77" s="25" t="s">
        <v>21</v>
      </c>
      <c r="D77" s="30">
        <v>4</v>
      </c>
      <c r="E77" s="26">
        <v>0</v>
      </c>
      <c r="F77" s="26">
        <f t="shared" si="0"/>
        <v>0</v>
      </c>
    </row>
    <row r="78" spans="1:6" ht="16.95" customHeight="1">
      <c r="A78" s="23" t="s">
        <v>136</v>
      </c>
      <c r="B78" s="29" t="s">
        <v>137</v>
      </c>
      <c r="C78" s="25" t="s">
        <v>21</v>
      </c>
      <c r="D78" s="30">
        <v>5</v>
      </c>
      <c r="E78" s="26">
        <v>0</v>
      </c>
      <c r="F78" s="26">
        <f t="shared" si="0"/>
        <v>0</v>
      </c>
    </row>
    <row r="79" spans="1:6" ht="16.95" customHeight="1">
      <c r="A79" s="23" t="s">
        <v>138</v>
      </c>
      <c r="B79" s="29" t="s">
        <v>139</v>
      </c>
      <c r="C79" s="25" t="s">
        <v>21</v>
      </c>
      <c r="D79" s="30">
        <v>1</v>
      </c>
      <c r="E79" s="26">
        <v>0</v>
      </c>
      <c r="F79" s="26">
        <f t="shared" si="0"/>
        <v>0</v>
      </c>
    </row>
    <row r="80" spans="1:6" ht="16.95" customHeight="1">
      <c r="A80" s="23" t="s">
        <v>140</v>
      </c>
      <c r="B80" s="29" t="s">
        <v>141</v>
      </c>
      <c r="C80" s="25" t="s">
        <v>21</v>
      </c>
      <c r="D80" s="30">
        <v>9</v>
      </c>
      <c r="E80" s="26">
        <v>0</v>
      </c>
      <c r="F80" s="26">
        <f t="shared" si="0"/>
        <v>0</v>
      </c>
    </row>
    <row r="81" spans="1:6" ht="16.95" customHeight="1">
      <c r="A81" s="23" t="s">
        <v>142</v>
      </c>
      <c r="B81" s="29" t="s">
        <v>143</v>
      </c>
      <c r="C81" s="25" t="s">
        <v>21</v>
      </c>
      <c r="D81" s="30">
        <v>12</v>
      </c>
      <c r="E81" s="26">
        <v>0</v>
      </c>
      <c r="F81" s="26">
        <f t="shared" si="0"/>
        <v>0</v>
      </c>
    </row>
    <row r="82" spans="1:6" ht="16.95" customHeight="1">
      <c r="A82" s="23" t="s">
        <v>144</v>
      </c>
      <c r="B82" s="29" t="s">
        <v>145</v>
      </c>
      <c r="C82" s="25" t="s">
        <v>16</v>
      </c>
      <c r="D82" s="30">
        <v>317</v>
      </c>
      <c r="E82" s="26">
        <v>0</v>
      </c>
      <c r="F82" s="26">
        <f t="shared" si="0"/>
        <v>0</v>
      </c>
    </row>
    <row r="83" spans="1:6" ht="16.95" customHeight="1">
      <c r="A83" s="23" t="s">
        <v>146</v>
      </c>
      <c r="B83" s="29" t="s">
        <v>147</v>
      </c>
      <c r="C83" s="25" t="s">
        <v>16</v>
      </c>
      <c r="D83" s="30">
        <v>457</v>
      </c>
      <c r="E83" s="26">
        <v>0</v>
      </c>
      <c r="F83" s="26">
        <f t="shared" si="0"/>
        <v>0</v>
      </c>
    </row>
    <row r="84" spans="1:6" ht="16.95" customHeight="1">
      <c r="A84" s="23" t="s">
        <v>148</v>
      </c>
      <c r="B84" s="29" t="s">
        <v>149</v>
      </c>
      <c r="C84" s="25" t="s">
        <v>21</v>
      </c>
      <c r="D84" s="30">
        <v>26</v>
      </c>
      <c r="E84" s="26">
        <v>0</v>
      </c>
      <c r="F84" s="26">
        <f t="shared" ref="F84:F87" si="1">E84*D84</f>
        <v>0</v>
      </c>
    </row>
    <row r="85" spans="1:6" ht="16.95" customHeight="1">
      <c r="A85" s="23" t="s">
        <v>150</v>
      </c>
      <c r="B85" s="29" t="s">
        <v>151</v>
      </c>
      <c r="C85" s="25" t="s">
        <v>16</v>
      </c>
      <c r="D85" s="30">
        <v>457</v>
      </c>
      <c r="E85" s="26">
        <v>0</v>
      </c>
      <c r="F85" s="26">
        <f t="shared" si="1"/>
        <v>0</v>
      </c>
    </row>
    <row r="86" spans="1:6" ht="16.95" customHeight="1">
      <c r="A86" s="23" t="s">
        <v>152</v>
      </c>
      <c r="B86" s="29" t="s">
        <v>153</v>
      </c>
      <c r="C86" s="25" t="s">
        <v>154</v>
      </c>
      <c r="D86" s="33">
        <v>0.30299999999999999</v>
      </c>
      <c r="E86" s="26">
        <v>0</v>
      </c>
      <c r="F86" s="26">
        <f t="shared" si="1"/>
        <v>0</v>
      </c>
    </row>
    <row r="87" spans="1:6" ht="16.95" customHeight="1">
      <c r="A87" s="23" t="s">
        <v>155</v>
      </c>
      <c r="B87" s="29" t="s">
        <v>156</v>
      </c>
      <c r="C87" s="25" t="s">
        <v>108</v>
      </c>
      <c r="D87" s="30">
        <v>230</v>
      </c>
      <c r="E87" s="26">
        <v>0</v>
      </c>
      <c r="F87" s="26">
        <f t="shared" si="1"/>
        <v>0</v>
      </c>
    </row>
    <row r="88" spans="1:6" ht="42.15" customHeight="1">
      <c r="A88" s="46" t="s">
        <v>157</v>
      </c>
      <c r="B88" s="47"/>
      <c r="C88" s="47"/>
      <c r="D88" s="47"/>
      <c r="E88" s="47"/>
      <c r="F88" s="39">
        <f>SUM(F19:F87)</f>
        <v>0</v>
      </c>
    </row>
    <row r="89" spans="1:6" ht="37.5" customHeight="1">
      <c r="A89" s="48" t="s">
        <v>271</v>
      </c>
      <c r="B89" s="49"/>
      <c r="C89" s="49"/>
      <c r="D89" s="49"/>
      <c r="E89" s="49"/>
      <c r="F89" s="49"/>
    </row>
    <row r="90" spans="1:6" ht="39" customHeight="1">
      <c r="A90" s="19" t="s">
        <v>3</v>
      </c>
      <c r="B90" s="16" t="s">
        <v>4</v>
      </c>
      <c r="C90" s="18" t="s">
        <v>5</v>
      </c>
      <c r="D90" s="18" t="s">
        <v>6</v>
      </c>
      <c r="E90" s="17" t="s">
        <v>7</v>
      </c>
      <c r="F90" s="20" t="s">
        <v>8</v>
      </c>
    </row>
    <row r="91" spans="1:6" ht="16.95" customHeight="1">
      <c r="A91" s="23" t="s">
        <v>158</v>
      </c>
      <c r="B91" s="28" t="s">
        <v>159</v>
      </c>
      <c r="C91" s="25" t="s">
        <v>11</v>
      </c>
      <c r="D91" s="40">
        <v>1</v>
      </c>
      <c r="E91" s="26">
        <v>0</v>
      </c>
      <c r="F91" s="26">
        <f>E91*D91</f>
        <v>0</v>
      </c>
    </row>
    <row r="92" spans="1:6" ht="16.95" customHeight="1">
      <c r="A92" s="23" t="s">
        <v>160</v>
      </c>
      <c r="B92" s="27" t="s">
        <v>161</v>
      </c>
      <c r="C92" s="25" t="s">
        <v>11</v>
      </c>
      <c r="D92" s="40">
        <v>1</v>
      </c>
      <c r="E92" s="26">
        <v>0</v>
      </c>
      <c r="F92" s="26">
        <f t="shared" ref="F92:F107" si="2">E92*D92</f>
        <v>0</v>
      </c>
    </row>
    <row r="93" spans="1:6" ht="16.95" customHeight="1">
      <c r="A93" s="23" t="s">
        <v>162</v>
      </c>
      <c r="B93" s="27" t="s">
        <v>51</v>
      </c>
      <c r="C93" s="25" t="s">
        <v>36</v>
      </c>
      <c r="D93" s="34">
        <v>26.9</v>
      </c>
      <c r="E93" s="26">
        <v>0</v>
      </c>
      <c r="F93" s="26">
        <f t="shared" si="2"/>
        <v>0</v>
      </c>
    </row>
    <row r="94" spans="1:6" ht="16.95" customHeight="1">
      <c r="A94" s="23" t="s">
        <v>163</v>
      </c>
      <c r="B94" s="27" t="s">
        <v>164</v>
      </c>
      <c r="C94" s="25" t="s">
        <v>36</v>
      </c>
      <c r="D94" s="34">
        <v>10.8</v>
      </c>
      <c r="E94" s="26">
        <v>0</v>
      </c>
      <c r="F94" s="26">
        <f>E94*D94</f>
        <v>0</v>
      </c>
    </row>
    <row r="95" spans="1:6" ht="16.95" customHeight="1">
      <c r="A95" s="23" t="s">
        <v>165</v>
      </c>
      <c r="B95" s="28" t="s">
        <v>166</v>
      </c>
      <c r="C95" s="25" t="s">
        <v>36</v>
      </c>
      <c r="D95" s="34">
        <v>108.7</v>
      </c>
      <c r="E95" s="26">
        <v>0</v>
      </c>
      <c r="F95" s="26">
        <f>E95*D95</f>
        <v>0</v>
      </c>
    </row>
    <row r="96" spans="1:6" ht="16.95" customHeight="1">
      <c r="A96" s="23" t="s">
        <v>167</v>
      </c>
      <c r="B96" s="27" t="s">
        <v>168</v>
      </c>
      <c r="C96" s="25" t="s">
        <v>36</v>
      </c>
      <c r="D96" s="34">
        <v>31.4</v>
      </c>
      <c r="E96" s="26">
        <v>0</v>
      </c>
      <c r="F96" s="26">
        <f>E96*D96</f>
        <v>0</v>
      </c>
    </row>
    <row r="97" spans="1:6" ht="16.95" customHeight="1">
      <c r="A97" s="23" t="s">
        <v>169</v>
      </c>
      <c r="B97" s="27" t="s">
        <v>170</v>
      </c>
      <c r="C97" s="25" t="s">
        <v>171</v>
      </c>
      <c r="D97" s="40">
        <v>6</v>
      </c>
      <c r="E97" s="26">
        <v>0</v>
      </c>
      <c r="F97" s="26">
        <f>E97*D97</f>
        <v>0</v>
      </c>
    </row>
    <row r="98" spans="1:6" ht="16.95" customHeight="1">
      <c r="A98" s="23" t="s">
        <v>172</v>
      </c>
      <c r="B98" s="28" t="s">
        <v>173</v>
      </c>
      <c r="C98" s="25" t="s">
        <v>174</v>
      </c>
      <c r="D98" s="35">
        <v>22090</v>
      </c>
      <c r="E98" s="26">
        <v>0</v>
      </c>
      <c r="F98" s="26">
        <f t="shared" ref="F98" si="3">E98*D98</f>
        <v>0</v>
      </c>
    </row>
    <row r="99" spans="1:6" ht="16.95" customHeight="1">
      <c r="A99" s="23" t="s">
        <v>175</v>
      </c>
      <c r="B99" s="27" t="s">
        <v>176</v>
      </c>
      <c r="C99" s="25" t="s">
        <v>174</v>
      </c>
      <c r="D99" s="35">
        <v>3098</v>
      </c>
      <c r="E99" s="26">
        <v>0</v>
      </c>
      <c r="F99" s="26">
        <f>E99*D99</f>
        <v>0</v>
      </c>
    </row>
    <row r="100" spans="1:6" ht="16.95" customHeight="1">
      <c r="A100" s="23" t="s">
        <v>177</v>
      </c>
      <c r="B100" s="27" t="s">
        <v>178</v>
      </c>
      <c r="C100" s="25" t="s">
        <v>174</v>
      </c>
      <c r="D100" s="35">
        <v>1978</v>
      </c>
      <c r="E100" s="26">
        <v>0</v>
      </c>
      <c r="F100" s="26">
        <f>E100*D100</f>
        <v>0</v>
      </c>
    </row>
    <row r="101" spans="1:6">
      <c r="A101" s="23" t="s">
        <v>179</v>
      </c>
      <c r="B101" s="28" t="s">
        <v>180</v>
      </c>
      <c r="C101" s="25" t="s">
        <v>16</v>
      </c>
      <c r="D101" s="35">
        <v>780</v>
      </c>
      <c r="E101" s="26">
        <v>0</v>
      </c>
      <c r="F101" s="26">
        <f>E101*D101</f>
        <v>0</v>
      </c>
    </row>
    <row r="102" spans="1:6" ht="16.95" customHeight="1">
      <c r="A102" s="23" t="s">
        <v>285</v>
      </c>
      <c r="B102" s="27" t="s">
        <v>286</v>
      </c>
      <c r="C102" s="25" t="s">
        <v>21</v>
      </c>
      <c r="D102" s="35">
        <v>16</v>
      </c>
      <c r="E102" s="26">
        <v>0</v>
      </c>
      <c r="F102" s="26">
        <f>E102*D102</f>
        <v>0</v>
      </c>
    </row>
    <row r="103" spans="1:6" ht="16.95" customHeight="1">
      <c r="A103" s="23" t="s">
        <v>181</v>
      </c>
      <c r="B103" s="27" t="s">
        <v>182</v>
      </c>
      <c r="C103" s="25" t="s">
        <v>16</v>
      </c>
      <c r="D103" s="35">
        <v>753</v>
      </c>
      <c r="E103" s="26">
        <v>0</v>
      </c>
      <c r="F103" s="26">
        <f t="shared" si="2"/>
        <v>0</v>
      </c>
    </row>
    <row r="104" spans="1:6" ht="16.95" customHeight="1">
      <c r="A104" s="23" t="s">
        <v>291</v>
      </c>
      <c r="B104" s="27" t="s">
        <v>292</v>
      </c>
      <c r="C104" s="25" t="s">
        <v>21</v>
      </c>
      <c r="D104" s="35">
        <v>6</v>
      </c>
      <c r="E104" s="26">
        <v>0</v>
      </c>
      <c r="F104" s="26">
        <f t="shared" si="2"/>
        <v>0</v>
      </c>
    </row>
    <row r="105" spans="1:6" ht="16.95" customHeight="1">
      <c r="A105" s="23" t="s">
        <v>287</v>
      </c>
      <c r="B105" s="27" t="s">
        <v>289</v>
      </c>
      <c r="C105" s="25" t="s">
        <v>21</v>
      </c>
      <c r="D105" s="35">
        <v>16</v>
      </c>
      <c r="E105" s="26">
        <v>0</v>
      </c>
      <c r="F105" s="26">
        <f t="shared" ref="F105" si="4">E105*D105</f>
        <v>0</v>
      </c>
    </row>
    <row r="106" spans="1:6" ht="16.95" customHeight="1">
      <c r="A106" s="23" t="s">
        <v>288</v>
      </c>
      <c r="B106" s="27" t="s">
        <v>290</v>
      </c>
      <c r="C106" s="25" t="s">
        <v>21</v>
      </c>
      <c r="D106" s="35">
        <v>6</v>
      </c>
      <c r="E106" s="26">
        <v>0</v>
      </c>
      <c r="F106" s="26">
        <f t="shared" ref="F106" si="5">E106*D106</f>
        <v>0</v>
      </c>
    </row>
    <row r="107" spans="1:6" ht="16.95" customHeight="1">
      <c r="A107" s="23" t="s">
        <v>183</v>
      </c>
      <c r="B107" s="27" t="s">
        <v>184</v>
      </c>
      <c r="C107" s="25" t="s">
        <v>16</v>
      </c>
      <c r="D107" s="35">
        <v>224</v>
      </c>
      <c r="E107" s="26">
        <v>0</v>
      </c>
      <c r="F107" s="26">
        <f t="shared" si="2"/>
        <v>0</v>
      </c>
    </row>
    <row r="108" spans="1:6">
      <c r="A108" s="23" t="s">
        <v>185</v>
      </c>
      <c r="B108" s="28" t="s">
        <v>186</v>
      </c>
      <c r="C108" s="25" t="s">
        <v>16</v>
      </c>
      <c r="D108" s="35">
        <v>84</v>
      </c>
      <c r="E108" s="26">
        <v>0</v>
      </c>
      <c r="F108" s="26">
        <f t="shared" ref="F108:F113" si="6">E108*D108</f>
        <v>0</v>
      </c>
    </row>
    <row r="109" spans="1:6" ht="16.95" customHeight="1">
      <c r="A109" s="23" t="s">
        <v>187</v>
      </c>
      <c r="B109" s="28" t="s">
        <v>188</v>
      </c>
      <c r="C109" s="25" t="s">
        <v>16</v>
      </c>
      <c r="D109" s="35">
        <v>551</v>
      </c>
      <c r="E109" s="26">
        <v>0</v>
      </c>
      <c r="F109" s="26">
        <f t="shared" si="6"/>
        <v>0</v>
      </c>
    </row>
    <row r="110" spans="1:6" ht="16.95" customHeight="1">
      <c r="A110" s="23" t="s">
        <v>189</v>
      </c>
      <c r="B110" s="28" t="s">
        <v>190</v>
      </c>
      <c r="C110" s="25" t="s">
        <v>36</v>
      </c>
      <c r="D110" s="40">
        <v>7</v>
      </c>
      <c r="E110" s="26">
        <v>0</v>
      </c>
      <c r="F110" s="26">
        <f t="shared" si="6"/>
        <v>0</v>
      </c>
    </row>
    <row r="111" spans="1:6" ht="16.95" customHeight="1">
      <c r="A111" s="23" t="s">
        <v>191</v>
      </c>
      <c r="B111" s="28" t="s">
        <v>192</v>
      </c>
      <c r="C111" s="25" t="s">
        <v>47</v>
      </c>
      <c r="D111" s="34">
        <v>452.6</v>
      </c>
      <c r="E111" s="26">
        <v>0</v>
      </c>
      <c r="F111" s="26">
        <f t="shared" si="6"/>
        <v>0</v>
      </c>
    </row>
    <row r="112" spans="1:6" ht="16.95" customHeight="1">
      <c r="A112" s="23" t="s">
        <v>111</v>
      </c>
      <c r="B112" s="28" t="s">
        <v>112</v>
      </c>
      <c r="C112" s="25" t="s">
        <v>47</v>
      </c>
      <c r="D112" s="34">
        <v>160.69999999999999</v>
      </c>
      <c r="E112" s="26">
        <v>0</v>
      </c>
      <c r="F112" s="26">
        <f t="shared" si="6"/>
        <v>0</v>
      </c>
    </row>
    <row r="113" spans="1:6" ht="16.95" customHeight="1">
      <c r="A113" s="23" t="s">
        <v>193</v>
      </c>
      <c r="B113" s="28" t="s">
        <v>194</v>
      </c>
      <c r="C113" s="25" t="s">
        <v>16</v>
      </c>
      <c r="D113" s="35">
        <v>300</v>
      </c>
      <c r="E113" s="26">
        <v>0</v>
      </c>
      <c r="F113" s="26">
        <f t="shared" si="6"/>
        <v>0</v>
      </c>
    </row>
    <row r="114" spans="1:6" ht="47.25" customHeight="1">
      <c r="A114" s="46" t="s">
        <v>195</v>
      </c>
      <c r="B114" s="47"/>
      <c r="C114" s="47"/>
      <c r="D114" s="47"/>
      <c r="E114" s="47"/>
      <c r="F114" s="39">
        <f>SUM(F91:F113)</f>
        <v>0</v>
      </c>
    </row>
    <row r="115" spans="1:6" ht="37.5" customHeight="1">
      <c r="A115" s="48" t="s">
        <v>272</v>
      </c>
      <c r="B115" s="49"/>
      <c r="C115" s="49"/>
      <c r="D115" s="49"/>
      <c r="E115" s="49"/>
      <c r="F115" s="49"/>
    </row>
    <row r="116" spans="1:6" ht="39" customHeight="1">
      <c r="A116" s="19" t="s">
        <v>3</v>
      </c>
      <c r="B116" s="16" t="s">
        <v>4</v>
      </c>
      <c r="C116" s="18" t="s">
        <v>5</v>
      </c>
      <c r="D116" s="18" t="s">
        <v>6</v>
      </c>
      <c r="E116" s="17" t="s">
        <v>7</v>
      </c>
      <c r="F116" s="20" t="s">
        <v>8</v>
      </c>
    </row>
    <row r="117" spans="1:6" ht="16.95" customHeight="1">
      <c r="A117" s="23" t="s">
        <v>196</v>
      </c>
      <c r="B117" s="28" t="s">
        <v>197</v>
      </c>
      <c r="C117" s="25" t="s">
        <v>131</v>
      </c>
      <c r="D117" s="35">
        <v>17</v>
      </c>
      <c r="E117" s="26">
        <v>0</v>
      </c>
      <c r="F117" s="26">
        <f>E117*D117</f>
        <v>0</v>
      </c>
    </row>
    <row r="118" spans="1:6" ht="16.95" customHeight="1">
      <c r="A118" s="23" t="s">
        <v>198</v>
      </c>
      <c r="B118" s="27" t="s">
        <v>199</v>
      </c>
      <c r="C118" s="25" t="s">
        <v>131</v>
      </c>
      <c r="D118" s="35">
        <v>3</v>
      </c>
      <c r="E118" s="26">
        <v>0</v>
      </c>
      <c r="F118" s="26">
        <f t="shared" ref="F118:F136" si="7">E118*D118</f>
        <v>0</v>
      </c>
    </row>
    <row r="119" spans="1:6" ht="16.95" customHeight="1">
      <c r="A119" s="23" t="s">
        <v>200</v>
      </c>
      <c r="B119" s="27" t="s">
        <v>201</v>
      </c>
      <c r="C119" s="25" t="s">
        <v>131</v>
      </c>
      <c r="D119" s="35">
        <v>3</v>
      </c>
      <c r="E119" s="26">
        <v>0</v>
      </c>
      <c r="F119" s="26">
        <f t="shared" si="7"/>
        <v>0</v>
      </c>
    </row>
    <row r="120" spans="1:6" ht="16.95" customHeight="1">
      <c r="A120" s="23" t="s">
        <v>202</v>
      </c>
      <c r="B120" s="27" t="s">
        <v>203</v>
      </c>
      <c r="C120" s="25" t="s">
        <v>131</v>
      </c>
      <c r="D120" s="35">
        <v>3</v>
      </c>
      <c r="E120" s="26">
        <v>0</v>
      </c>
      <c r="F120" s="26">
        <f t="shared" si="7"/>
        <v>0</v>
      </c>
    </row>
    <row r="121" spans="1:6" ht="16.95" customHeight="1">
      <c r="A121" s="23" t="s">
        <v>204</v>
      </c>
      <c r="B121" s="28" t="s">
        <v>205</v>
      </c>
      <c r="C121" s="25" t="s">
        <v>131</v>
      </c>
      <c r="D121" s="35">
        <v>3</v>
      </c>
      <c r="E121" s="26">
        <v>0</v>
      </c>
      <c r="F121" s="26">
        <f t="shared" si="7"/>
        <v>0</v>
      </c>
    </row>
    <row r="122" spans="1:6" ht="16.95" customHeight="1">
      <c r="A122" s="23" t="s">
        <v>206</v>
      </c>
      <c r="B122" s="27" t="s">
        <v>207</v>
      </c>
      <c r="C122" s="25" t="s">
        <v>131</v>
      </c>
      <c r="D122" s="35">
        <v>21</v>
      </c>
      <c r="E122" s="26">
        <v>0</v>
      </c>
      <c r="F122" s="26">
        <f t="shared" si="7"/>
        <v>0</v>
      </c>
    </row>
    <row r="123" spans="1:6" ht="16.95" customHeight="1">
      <c r="A123" s="23" t="s">
        <v>208</v>
      </c>
      <c r="B123" s="27" t="s">
        <v>209</v>
      </c>
      <c r="C123" s="25" t="s">
        <v>131</v>
      </c>
      <c r="D123" s="35">
        <v>3</v>
      </c>
      <c r="E123" s="26">
        <v>0</v>
      </c>
      <c r="F123" s="26">
        <f t="shared" si="7"/>
        <v>0</v>
      </c>
    </row>
    <row r="124" spans="1:6" ht="16.95" customHeight="1">
      <c r="A124" s="23" t="s">
        <v>210</v>
      </c>
      <c r="B124" s="28" t="s">
        <v>211</v>
      </c>
      <c r="C124" s="25" t="s">
        <v>131</v>
      </c>
      <c r="D124" s="35">
        <v>1</v>
      </c>
      <c r="E124" s="26">
        <v>0</v>
      </c>
      <c r="F124" s="26">
        <f t="shared" si="7"/>
        <v>0</v>
      </c>
    </row>
    <row r="125" spans="1:6" ht="16.95" customHeight="1">
      <c r="A125" s="23" t="s">
        <v>212</v>
      </c>
      <c r="B125" s="27" t="s">
        <v>213</v>
      </c>
      <c r="C125" s="25" t="s">
        <v>131</v>
      </c>
      <c r="D125" s="35">
        <v>1</v>
      </c>
      <c r="E125" s="26">
        <v>0</v>
      </c>
      <c r="F125" s="26">
        <f t="shared" si="7"/>
        <v>0</v>
      </c>
    </row>
    <row r="126" spans="1:6" ht="16.95" customHeight="1">
      <c r="A126" s="23" t="s">
        <v>214</v>
      </c>
      <c r="B126" s="27" t="s">
        <v>215</v>
      </c>
      <c r="C126" s="25" t="s">
        <v>131</v>
      </c>
      <c r="D126" s="35">
        <v>1</v>
      </c>
      <c r="E126" s="26">
        <v>0</v>
      </c>
      <c r="F126" s="26">
        <f t="shared" si="7"/>
        <v>0</v>
      </c>
    </row>
    <row r="127" spans="1:6" ht="16.95" customHeight="1">
      <c r="A127" s="23" t="s">
        <v>216</v>
      </c>
      <c r="B127" s="28" t="s">
        <v>217</v>
      </c>
      <c r="C127" s="25" t="s">
        <v>21</v>
      </c>
      <c r="D127" s="35">
        <v>4</v>
      </c>
      <c r="E127" s="26">
        <v>0</v>
      </c>
      <c r="F127" s="26">
        <f t="shared" si="7"/>
        <v>0</v>
      </c>
    </row>
    <row r="128" spans="1:6" ht="16.95" customHeight="1">
      <c r="A128" s="23" t="s">
        <v>218</v>
      </c>
      <c r="B128" s="27" t="s">
        <v>219</v>
      </c>
      <c r="C128" s="25" t="s">
        <v>21</v>
      </c>
      <c r="D128" s="35">
        <v>1</v>
      </c>
      <c r="E128" s="26">
        <v>0</v>
      </c>
      <c r="F128" s="26">
        <f t="shared" si="7"/>
        <v>0</v>
      </c>
    </row>
    <row r="129" spans="1:6" ht="16.95" customHeight="1">
      <c r="A129" s="23" t="s">
        <v>220</v>
      </c>
      <c r="B129" s="28" t="s">
        <v>221</v>
      </c>
      <c r="C129" s="25" t="s">
        <v>131</v>
      </c>
      <c r="D129" s="35">
        <v>4</v>
      </c>
      <c r="E129" s="26">
        <v>0</v>
      </c>
      <c r="F129" s="26">
        <f>E129*D129</f>
        <v>0</v>
      </c>
    </row>
    <row r="130" spans="1:6" ht="16.95" customHeight="1">
      <c r="A130" s="23" t="s">
        <v>222</v>
      </c>
      <c r="B130" s="28" t="s">
        <v>274</v>
      </c>
      <c r="C130" s="25" t="s">
        <v>131</v>
      </c>
      <c r="D130" s="35">
        <v>3</v>
      </c>
      <c r="E130" s="26">
        <v>0</v>
      </c>
      <c r="F130" s="26">
        <f t="shared" si="7"/>
        <v>0</v>
      </c>
    </row>
    <row r="131" spans="1:6" ht="16.95" customHeight="1">
      <c r="A131" s="23" t="s">
        <v>223</v>
      </c>
      <c r="B131" s="28" t="s">
        <v>275</v>
      </c>
      <c r="C131" s="25" t="s">
        <v>131</v>
      </c>
      <c r="D131" s="35">
        <v>3</v>
      </c>
      <c r="E131" s="26">
        <v>0</v>
      </c>
      <c r="F131" s="26">
        <f t="shared" si="7"/>
        <v>0</v>
      </c>
    </row>
    <row r="132" spans="1:6" ht="16.95" customHeight="1">
      <c r="A132" s="23" t="s">
        <v>224</v>
      </c>
      <c r="B132" s="28" t="s">
        <v>225</v>
      </c>
      <c r="C132" s="25" t="s">
        <v>131</v>
      </c>
      <c r="D132" s="35">
        <v>25</v>
      </c>
      <c r="E132" s="26">
        <v>0</v>
      </c>
      <c r="F132" s="26">
        <f t="shared" si="7"/>
        <v>0</v>
      </c>
    </row>
    <row r="133" spans="1:6" ht="16.95" customHeight="1">
      <c r="A133" s="23" t="s">
        <v>226</v>
      </c>
      <c r="B133" s="28" t="s">
        <v>227</v>
      </c>
      <c r="C133" s="25" t="s">
        <v>131</v>
      </c>
      <c r="D133" s="35">
        <v>17</v>
      </c>
      <c r="E133" s="26">
        <v>0</v>
      </c>
      <c r="F133" s="26">
        <f t="shared" si="7"/>
        <v>0</v>
      </c>
    </row>
    <row r="134" spans="1:6" ht="16.95" customHeight="1">
      <c r="A134" s="23" t="s">
        <v>228</v>
      </c>
      <c r="B134" s="28" t="s">
        <v>229</v>
      </c>
      <c r="C134" s="25" t="s">
        <v>131</v>
      </c>
      <c r="D134" s="35">
        <v>2</v>
      </c>
      <c r="E134" s="26">
        <v>0</v>
      </c>
      <c r="F134" s="26">
        <f t="shared" si="7"/>
        <v>0</v>
      </c>
    </row>
    <row r="135" spans="1:6" ht="16.95" customHeight="1">
      <c r="A135" s="23" t="s">
        <v>230</v>
      </c>
      <c r="B135" s="28" t="s">
        <v>231</v>
      </c>
      <c r="C135" s="25" t="s">
        <v>131</v>
      </c>
      <c r="D135" s="35">
        <v>6</v>
      </c>
      <c r="E135" s="26">
        <v>0</v>
      </c>
      <c r="F135" s="26">
        <f t="shared" si="7"/>
        <v>0</v>
      </c>
    </row>
    <row r="136" spans="1:6" ht="16.95" customHeight="1">
      <c r="A136" s="23" t="s">
        <v>232</v>
      </c>
      <c r="B136" s="28" t="s">
        <v>233</v>
      </c>
      <c r="C136" s="25" t="s">
        <v>131</v>
      </c>
      <c r="D136" s="35">
        <v>4</v>
      </c>
      <c r="E136" s="26">
        <v>0</v>
      </c>
      <c r="F136" s="26">
        <f t="shared" si="7"/>
        <v>0</v>
      </c>
    </row>
    <row r="137" spans="1:6" ht="47.25" customHeight="1">
      <c r="A137" s="46" t="s">
        <v>234</v>
      </c>
      <c r="B137" s="47"/>
      <c r="C137" s="47"/>
      <c r="D137" s="47"/>
      <c r="E137" s="47"/>
      <c r="F137" s="39">
        <f>SUM(F117:F136)</f>
        <v>0</v>
      </c>
    </row>
    <row r="138" spans="1:6" ht="37.5" customHeight="1">
      <c r="A138" s="48" t="s">
        <v>273</v>
      </c>
      <c r="B138" s="49"/>
      <c r="C138" s="49"/>
      <c r="D138" s="49"/>
      <c r="E138" s="49"/>
      <c r="F138" s="49"/>
    </row>
    <row r="139" spans="1:6" ht="39" customHeight="1">
      <c r="A139" s="19" t="s">
        <v>3</v>
      </c>
      <c r="B139" s="16" t="s">
        <v>4</v>
      </c>
      <c r="C139" s="18" t="s">
        <v>5</v>
      </c>
      <c r="D139" s="18" t="s">
        <v>6</v>
      </c>
      <c r="E139" s="17" t="s">
        <v>7</v>
      </c>
      <c r="F139" s="20" t="s">
        <v>8</v>
      </c>
    </row>
    <row r="140" spans="1:6" ht="16.95" customHeight="1">
      <c r="A140" s="23" t="s">
        <v>235</v>
      </c>
      <c r="B140" s="28" t="s">
        <v>276</v>
      </c>
      <c r="C140" s="25" t="s">
        <v>21</v>
      </c>
      <c r="D140" s="35">
        <v>40</v>
      </c>
      <c r="E140" s="26">
        <v>0</v>
      </c>
      <c r="F140" s="26">
        <f>E140*D140</f>
        <v>0</v>
      </c>
    </row>
    <row r="141" spans="1:6" ht="16.95" customHeight="1">
      <c r="A141" s="23" t="s">
        <v>236</v>
      </c>
      <c r="B141" s="27" t="s">
        <v>237</v>
      </c>
      <c r="C141" s="25" t="s">
        <v>21</v>
      </c>
      <c r="D141" s="35">
        <v>322</v>
      </c>
      <c r="E141" s="26">
        <v>0</v>
      </c>
      <c r="F141" s="26">
        <f t="shared" ref="F141:F157" si="8">E141*D141</f>
        <v>0</v>
      </c>
    </row>
    <row r="142" spans="1:6" ht="16.95" customHeight="1">
      <c r="A142" s="23" t="s">
        <v>238</v>
      </c>
      <c r="B142" s="27" t="s">
        <v>239</v>
      </c>
      <c r="C142" s="25" t="s">
        <v>21</v>
      </c>
      <c r="D142" s="35">
        <v>28</v>
      </c>
      <c r="E142" s="26">
        <v>0</v>
      </c>
      <c r="F142" s="26">
        <f t="shared" si="8"/>
        <v>0</v>
      </c>
    </row>
    <row r="143" spans="1:6" ht="16.95" customHeight="1">
      <c r="A143" s="23" t="s">
        <v>240</v>
      </c>
      <c r="B143" s="28" t="s">
        <v>277</v>
      </c>
      <c r="C143" s="25" t="s">
        <v>21</v>
      </c>
      <c r="D143" s="35">
        <v>2</v>
      </c>
      <c r="E143" s="26">
        <v>0</v>
      </c>
      <c r="F143" s="26">
        <f t="shared" si="8"/>
        <v>0</v>
      </c>
    </row>
    <row r="144" spans="1:6" ht="16.95" customHeight="1">
      <c r="A144" s="23" t="s">
        <v>241</v>
      </c>
      <c r="B144" s="27" t="s">
        <v>242</v>
      </c>
      <c r="C144" s="25" t="s">
        <v>21</v>
      </c>
      <c r="D144" s="35">
        <v>300</v>
      </c>
      <c r="E144" s="26">
        <v>0</v>
      </c>
      <c r="F144" s="26">
        <f t="shared" si="8"/>
        <v>0</v>
      </c>
    </row>
    <row r="145" spans="1:126" ht="16.95" customHeight="1">
      <c r="A145" s="23" t="s">
        <v>243</v>
      </c>
      <c r="B145" s="27" t="s">
        <v>278</v>
      </c>
      <c r="C145" s="25" t="s">
        <v>21</v>
      </c>
      <c r="D145" s="35">
        <v>135</v>
      </c>
      <c r="E145" s="26">
        <v>0</v>
      </c>
      <c r="F145" s="26">
        <f t="shared" si="8"/>
        <v>0</v>
      </c>
    </row>
    <row r="146" spans="1:126" ht="16.95" customHeight="1">
      <c r="A146" s="23" t="s">
        <v>244</v>
      </c>
      <c r="B146" s="28" t="s">
        <v>245</v>
      </c>
      <c r="C146" s="25" t="s">
        <v>21</v>
      </c>
      <c r="D146" s="35">
        <v>39</v>
      </c>
      <c r="E146" s="26">
        <v>0</v>
      </c>
      <c r="F146" s="26">
        <f t="shared" si="8"/>
        <v>0</v>
      </c>
    </row>
    <row r="147" spans="1:126" ht="16.95" customHeight="1">
      <c r="A147" s="23" t="s">
        <v>246</v>
      </c>
      <c r="B147" s="27" t="s">
        <v>279</v>
      </c>
      <c r="C147" s="25" t="s">
        <v>21</v>
      </c>
      <c r="D147" s="35">
        <v>130</v>
      </c>
      <c r="E147" s="26">
        <v>0</v>
      </c>
      <c r="F147" s="26">
        <f t="shared" si="8"/>
        <v>0</v>
      </c>
    </row>
    <row r="148" spans="1:126" ht="16.95" customHeight="1">
      <c r="A148" s="23" t="s">
        <v>247</v>
      </c>
      <c r="B148" s="27" t="s">
        <v>280</v>
      </c>
      <c r="C148" s="25" t="s">
        <v>21</v>
      </c>
      <c r="D148" s="35">
        <v>147</v>
      </c>
      <c r="E148" s="26">
        <v>0</v>
      </c>
      <c r="F148" s="26">
        <f t="shared" si="8"/>
        <v>0</v>
      </c>
    </row>
    <row r="149" spans="1:126" ht="16.95" customHeight="1">
      <c r="A149" s="23" t="s">
        <v>248</v>
      </c>
      <c r="B149" s="28" t="s">
        <v>249</v>
      </c>
      <c r="C149" s="25" t="s">
        <v>21</v>
      </c>
      <c r="D149" s="35">
        <v>7</v>
      </c>
      <c r="E149" s="26">
        <v>0</v>
      </c>
      <c r="F149" s="26">
        <f t="shared" si="8"/>
        <v>0</v>
      </c>
    </row>
    <row r="150" spans="1:126" ht="16.95" customHeight="1">
      <c r="A150" s="23" t="s">
        <v>250</v>
      </c>
      <c r="B150" s="27" t="s">
        <v>281</v>
      </c>
      <c r="C150" s="25" t="s">
        <v>21</v>
      </c>
      <c r="D150" s="35">
        <v>6</v>
      </c>
      <c r="E150" s="26">
        <v>0</v>
      </c>
      <c r="F150" s="26">
        <f t="shared" si="8"/>
        <v>0</v>
      </c>
    </row>
    <row r="151" spans="1:126" ht="16.95" customHeight="1">
      <c r="A151" s="23" t="s">
        <v>251</v>
      </c>
      <c r="B151" s="27" t="s">
        <v>282</v>
      </c>
      <c r="C151" s="25" t="s">
        <v>21</v>
      </c>
      <c r="D151" s="35">
        <v>15</v>
      </c>
      <c r="E151" s="26">
        <v>0</v>
      </c>
      <c r="F151" s="26">
        <f t="shared" si="8"/>
        <v>0</v>
      </c>
    </row>
    <row r="152" spans="1:126" ht="16.95" customHeight="1">
      <c r="A152" s="23" t="s">
        <v>252</v>
      </c>
      <c r="B152" s="28" t="s">
        <v>253</v>
      </c>
      <c r="C152" s="25" t="s">
        <v>21</v>
      </c>
      <c r="D152" s="35">
        <v>1</v>
      </c>
      <c r="E152" s="26">
        <v>0</v>
      </c>
      <c r="F152" s="26">
        <f t="shared" si="8"/>
        <v>0</v>
      </c>
    </row>
    <row r="153" spans="1:126" ht="16.95" customHeight="1">
      <c r="A153" s="23" t="s">
        <v>254</v>
      </c>
      <c r="B153" s="28" t="s">
        <v>255</v>
      </c>
      <c r="C153" s="25" t="s">
        <v>21</v>
      </c>
      <c r="D153" s="35">
        <v>71</v>
      </c>
      <c r="E153" s="26">
        <v>0</v>
      </c>
      <c r="F153" s="26">
        <f t="shared" si="8"/>
        <v>0</v>
      </c>
    </row>
    <row r="154" spans="1:126" ht="16.95" customHeight="1">
      <c r="A154" s="23" t="s">
        <v>256</v>
      </c>
      <c r="B154" s="28" t="s">
        <v>257</v>
      </c>
      <c r="C154" s="25" t="s">
        <v>21</v>
      </c>
      <c r="D154" s="35">
        <v>83</v>
      </c>
      <c r="E154" s="26">
        <v>0</v>
      </c>
      <c r="F154" s="26">
        <f t="shared" si="8"/>
        <v>0</v>
      </c>
    </row>
    <row r="155" spans="1:126" ht="16.95" customHeight="1">
      <c r="A155" s="23" t="s">
        <v>258</v>
      </c>
      <c r="B155" s="28" t="s">
        <v>283</v>
      </c>
      <c r="C155" s="25" t="s">
        <v>21</v>
      </c>
      <c r="D155" s="35">
        <v>17</v>
      </c>
      <c r="E155" s="26">
        <v>0</v>
      </c>
      <c r="F155" s="26">
        <f t="shared" si="8"/>
        <v>0</v>
      </c>
    </row>
    <row r="156" spans="1:126" ht="16.95" customHeight="1">
      <c r="A156" s="23" t="s">
        <v>259</v>
      </c>
      <c r="B156" s="28" t="s">
        <v>260</v>
      </c>
      <c r="C156" s="25" t="s">
        <v>21</v>
      </c>
      <c r="D156" s="35">
        <v>1</v>
      </c>
      <c r="E156" s="26">
        <v>0</v>
      </c>
      <c r="F156" s="26">
        <f t="shared" si="8"/>
        <v>0</v>
      </c>
    </row>
    <row r="157" spans="1:126" ht="16.95" customHeight="1">
      <c r="A157" s="23" t="s">
        <v>293</v>
      </c>
      <c r="B157" s="28" t="s">
        <v>261</v>
      </c>
      <c r="C157" s="25" t="s">
        <v>21</v>
      </c>
      <c r="D157" s="35">
        <v>12</v>
      </c>
      <c r="E157" s="26">
        <v>0</v>
      </c>
      <c r="F157" s="26">
        <f t="shared" si="8"/>
        <v>0</v>
      </c>
    </row>
    <row r="158" spans="1:126" ht="47.25" customHeight="1">
      <c r="A158" s="46" t="s">
        <v>262</v>
      </c>
      <c r="B158" s="47"/>
      <c r="C158" s="47"/>
      <c r="D158" s="47"/>
      <c r="E158" s="47"/>
      <c r="F158" s="39">
        <f>SUM(F140:F157)</f>
        <v>0</v>
      </c>
    </row>
    <row r="159" spans="1:126" s="14" customFormat="1" ht="17.399999999999999">
      <c r="A159" s="36"/>
      <c r="B159" s="37"/>
      <c r="C159" s="36"/>
      <c r="D159" s="36"/>
      <c r="E159" s="38"/>
      <c r="F159" s="38"/>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row>
    <row r="160" spans="1:126" s="14" customFormat="1" ht="36" customHeight="1">
      <c r="A160" s="53" t="s">
        <v>263</v>
      </c>
      <c r="B160" s="53"/>
      <c r="C160" s="53"/>
      <c r="D160" s="53"/>
      <c r="E160" s="53"/>
      <c r="F160" s="53"/>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row>
    <row r="161" spans="1:126" s="14" customFormat="1" ht="42.15" customHeight="1">
      <c r="A161" s="54" t="s">
        <v>264</v>
      </c>
      <c r="B161" s="55"/>
      <c r="C161" s="55"/>
      <c r="D161" s="56"/>
      <c r="E161" s="50">
        <f>SUM(F158,F137,F114,F88)</f>
        <v>0</v>
      </c>
      <c r="F161" s="5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row>
    <row r="162" spans="1:126" s="14" customFormat="1" ht="21.75" customHeight="1">
      <c r="A162" s="52" t="s">
        <v>265</v>
      </c>
      <c r="B162" s="52"/>
      <c r="C162" s="52"/>
      <c r="D162" s="52"/>
      <c r="E162" s="52"/>
      <c r="F162" s="5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row>
    <row r="163" spans="1:126" ht="42.75" customHeight="1">
      <c r="A163" s="41" t="s">
        <v>266</v>
      </c>
      <c r="B163" s="42"/>
      <c r="C163" s="42"/>
      <c r="D163" s="42"/>
      <c r="E163" s="42"/>
      <c r="F163" s="43"/>
    </row>
    <row r="164" spans="1:126" ht="20.100000000000001" customHeight="1">
      <c r="A164" s="15"/>
      <c r="B164" s="44" t="s">
        <v>267</v>
      </c>
      <c r="C164" s="44"/>
      <c r="D164" s="44"/>
      <c r="E164" s="44"/>
      <c r="F164" s="45"/>
    </row>
    <row r="165" spans="1:126" ht="20.100000000000001" customHeight="1"/>
    <row r="166" spans="1:126" ht="20.100000000000001" customHeight="1"/>
    <row r="167" spans="1:126" ht="20.100000000000001" customHeight="1"/>
    <row r="168" spans="1:126" ht="20.100000000000001" customHeight="1"/>
    <row r="169" spans="1:126" ht="20.100000000000001" customHeight="1"/>
    <row r="170" spans="1:126" ht="20.100000000000001" customHeight="1"/>
    <row r="171" spans="1:126" ht="20.100000000000001" customHeight="1"/>
    <row r="172" spans="1:126" ht="20.100000000000001" customHeight="1"/>
  </sheetData>
  <mergeCells count="20">
    <mergeCell ref="B1:F4"/>
    <mergeCell ref="B9:F9"/>
    <mergeCell ref="A11:F11"/>
    <mergeCell ref="A12:F15"/>
    <mergeCell ref="A88:E88"/>
    <mergeCell ref="A16:F16"/>
    <mergeCell ref="A17:F17"/>
    <mergeCell ref="B7:F7"/>
    <mergeCell ref="A163:F163"/>
    <mergeCell ref="B164:F164"/>
    <mergeCell ref="A114:E114"/>
    <mergeCell ref="A89:F89"/>
    <mergeCell ref="E161:F161"/>
    <mergeCell ref="A162:F162"/>
    <mergeCell ref="A160:F160"/>
    <mergeCell ref="A161:D161"/>
    <mergeCell ref="A115:F115"/>
    <mergeCell ref="A137:E137"/>
    <mergeCell ref="A138:F138"/>
    <mergeCell ref="A158:E158"/>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16C730-2C38-4CED-99ED-87B63244ADA1}"/>
</file>

<file path=customXml/itemProps2.xml><?xml version="1.0" encoding="utf-8"?>
<ds:datastoreItem xmlns:ds="http://schemas.openxmlformats.org/officeDocument/2006/customXml" ds:itemID="{58A5B670-78D3-4249-AB95-52CAE9CA4ECC}">
  <ds:schemaRefs>
    <ds:schemaRef ds:uri="http://schemas.microsoft.com/office/2006/metadata/properties"/>
    <ds:schemaRef ds:uri="http://schemas.microsoft.com/office/infopath/2007/PartnerControls"/>
    <ds:schemaRef ds:uri="6d915a5a-89d4-4c47-bdb4-c1c9495072e8"/>
    <ds:schemaRef ds:uri="5deaf3cf-2dfa-454a-8fc2-f212443a6cc1"/>
  </ds:schemaRefs>
</ds:datastoreItem>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Manager/>
  <Company>HDR,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Lytle</dc:creator>
  <cp:keywords/>
  <dc:description/>
  <cp:lastModifiedBy>Boehs, Brian</cp:lastModifiedBy>
  <cp:revision/>
  <cp:lastPrinted>2025-02-27T13:44:10Z</cp:lastPrinted>
  <dcterms:created xsi:type="dcterms:W3CDTF">1998-06-09T19:27:04Z</dcterms:created>
  <dcterms:modified xsi:type="dcterms:W3CDTF">2025-03-10T12:35:16Z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y fmtid="{D5CDD505-2E9C-101B-9397-08002B2CF9AE}" pid="4" name="MediaServiceImageTags">
    <vt:lpwstr/>
  </property>
  <property fmtid="{D5CDD505-2E9C-101B-9397-08002B2CF9AE}" pid="5" name="Folder_Number">
    <vt:lpwstr/>
  </property>
  <property fmtid="{D5CDD505-2E9C-101B-9397-08002B2CF9AE}" pid="6" name="Folder_Code">
    <vt:lpwstr/>
  </property>
  <property fmtid="{D5CDD505-2E9C-101B-9397-08002B2CF9AE}" pid="7" name="Folder_Name">
    <vt:lpwstr/>
  </property>
  <property fmtid="{D5CDD505-2E9C-101B-9397-08002B2CF9AE}" pid="8" name="Folder_Description">
    <vt:lpwstr/>
  </property>
  <property fmtid="{D5CDD505-2E9C-101B-9397-08002B2CF9AE}" pid="9" name="/Folder_Name/">
    <vt:lpwstr/>
  </property>
  <property fmtid="{D5CDD505-2E9C-101B-9397-08002B2CF9AE}" pid="10" name="/Folder_Description/">
    <vt:lpwstr/>
  </property>
  <property fmtid="{D5CDD505-2E9C-101B-9397-08002B2CF9AE}" pid="11" name="Folder_Version">
    <vt:lpwstr/>
  </property>
  <property fmtid="{D5CDD505-2E9C-101B-9397-08002B2CF9AE}" pid="12" name="Folder_VersionSeq">
    <vt:lpwstr/>
  </property>
  <property fmtid="{D5CDD505-2E9C-101B-9397-08002B2CF9AE}" pid="13" name="Folder_Manager">
    <vt:lpwstr/>
  </property>
  <property fmtid="{D5CDD505-2E9C-101B-9397-08002B2CF9AE}" pid="14" name="Folder_ManagerDesc">
    <vt:lpwstr/>
  </property>
  <property fmtid="{D5CDD505-2E9C-101B-9397-08002B2CF9AE}" pid="15" name="Folder_Storage">
    <vt:lpwstr/>
  </property>
  <property fmtid="{D5CDD505-2E9C-101B-9397-08002B2CF9AE}" pid="16" name="Folder_StorageDesc">
    <vt:lpwstr/>
  </property>
  <property fmtid="{D5CDD505-2E9C-101B-9397-08002B2CF9AE}" pid="17" name="Folder_Creator">
    <vt:lpwstr/>
  </property>
  <property fmtid="{D5CDD505-2E9C-101B-9397-08002B2CF9AE}" pid="18" name="Folder_CreatorDesc">
    <vt:lpwstr/>
  </property>
  <property fmtid="{D5CDD505-2E9C-101B-9397-08002B2CF9AE}" pid="19" name="Folder_CreateDate">
    <vt:lpwstr/>
  </property>
  <property fmtid="{D5CDD505-2E9C-101B-9397-08002B2CF9AE}" pid="20" name="Folder_Updater">
    <vt:lpwstr/>
  </property>
  <property fmtid="{D5CDD505-2E9C-101B-9397-08002B2CF9AE}" pid="21" name="Folder_UpdaterDesc">
    <vt:lpwstr/>
  </property>
  <property fmtid="{D5CDD505-2E9C-101B-9397-08002B2CF9AE}" pid="22" name="Folder_UpdateDate">
    <vt:lpwstr/>
  </property>
  <property fmtid="{D5CDD505-2E9C-101B-9397-08002B2CF9AE}" pid="23" name="Document_Number">
    <vt:lpwstr/>
  </property>
  <property fmtid="{D5CDD505-2E9C-101B-9397-08002B2CF9AE}" pid="24" name="Document_Name">
    <vt:lpwstr/>
  </property>
  <property fmtid="{D5CDD505-2E9C-101B-9397-08002B2CF9AE}" pid="25" name="Document_FileName">
    <vt:lpwstr/>
  </property>
  <property fmtid="{D5CDD505-2E9C-101B-9397-08002B2CF9AE}" pid="26" name="Document_Version">
    <vt:lpwstr/>
  </property>
  <property fmtid="{D5CDD505-2E9C-101B-9397-08002B2CF9AE}" pid="27" name="Document_VersionSeq">
    <vt:lpwstr/>
  </property>
  <property fmtid="{D5CDD505-2E9C-101B-9397-08002B2CF9AE}" pid="28" name="Document_Creator">
    <vt:lpwstr/>
  </property>
  <property fmtid="{D5CDD505-2E9C-101B-9397-08002B2CF9AE}" pid="29" name="Document_CreatorDesc">
    <vt:lpwstr/>
  </property>
  <property fmtid="{D5CDD505-2E9C-101B-9397-08002B2CF9AE}" pid="30" name="Document_CreateDate">
    <vt:lpwstr/>
  </property>
  <property fmtid="{D5CDD505-2E9C-101B-9397-08002B2CF9AE}" pid="31" name="Document_Updater">
    <vt:lpwstr/>
  </property>
  <property fmtid="{D5CDD505-2E9C-101B-9397-08002B2CF9AE}" pid="32" name="Document_UpdaterDesc">
    <vt:lpwstr/>
  </property>
  <property fmtid="{D5CDD505-2E9C-101B-9397-08002B2CF9AE}" pid="33" name="Document_UpdateDate">
    <vt:lpwstr/>
  </property>
  <property fmtid="{D5CDD505-2E9C-101B-9397-08002B2CF9AE}" pid="34" name="Document_Size">
    <vt:lpwstr/>
  </property>
  <property fmtid="{D5CDD505-2E9C-101B-9397-08002B2CF9AE}" pid="35" name="Document_Storage">
    <vt:lpwstr/>
  </property>
  <property fmtid="{D5CDD505-2E9C-101B-9397-08002B2CF9AE}" pid="36" name="Document_StorageDesc">
    <vt:lpwstr/>
  </property>
  <property fmtid="{D5CDD505-2E9C-101B-9397-08002B2CF9AE}" pid="37" name="Document_Department">
    <vt:lpwstr/>
  </property>
  <property fmtid="{D5CDD505-2E9C-101B-9397-08002B2CF9AE}" pid="38" name="Document_DepartmentDesc">
    <vt:lpwstr/>
  </property>
</Properties>
</file>