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W:\Share\HW Clients\Lee County Gov't\2022 Onward\7. Marketing\2025\Medical Pharmacy\1. Draft Items\4. Financials Excel\"/>
    </mc:Choice>
  </mc:AlternateContent>
  <xr:revisionPtr revIDLastSave="0" documentId="8_{2AA158DF-2C27-4D22-BAC0-FF8E3B5792BD}" xr6:coauthVersionLast="47" xr6:coauthVersionMax="47" xr10:uidLastSave="{00000000-0000-0000-0000-000000000000}"/>
  <bookViews>
    <workbookView xWindow="-120" yWindow="-120" windowWidth="29040" windowHeight="15720" tabRatio="829" xr2:uid="{00000000-000D-0000-FFFF-FFFF00000000}"/>
  </bookViews>
  <sheets>
    <sheet name="Pricing" sheetId="66" r:id="rId1"/>
    <sheet name="Claims Repricing Qs" sheetId="69" r:id="rId2"/>
    <sheet name="Claims Repricing $" sheetId="70" r:id="rId3"/>
    <sheet name="Shared Savings" sheetId="7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69" l="1"/>
  <c r="B6" i="70"/>
  <c r="B6" i="71"/>
  <c r="B4" i="71"/>
  <c r="B3" i="71"/>
  <c r="B2" i="71"/>
  <c r="B4" i="70"/>
  <c r="B3" i="70"/>
  <c r="B2" i="70"/>
  <c r="B3" i="69"/>
  <c r="B4" i="69"/>
  <c r="B2" i="69"/>
  <c r="E59" i="70"/>
  <c r="F59" i="70" s="1"/>
  <c r="F58" i="70"/>
  <c r="E58" i="70"/>
  <c r="C58" i="70"/>
  <c r="D58" i="70" s="1"/>
  <c r="E37" i="70"/>
  <c r="F37" i="70" s="1"/>
  <c r="F36" i="70"/>
  <c r="E36" i="70"/>
  <c r="C36" i="70"/>
  <c r="C38" i="70" s="1"/>
  <c r="D38" i="70" s="1"/>
  <c r="E60" i="70" l="1"/>
  <c r="E38" i="70"/>
  <c r="C60" i="70"/>
  <c r="D60" i="70" s="1"/>
  <c r="F60" i="70"/>
  <c r="F38" i="70"/>
  <c r="D36" i="70"/>
</calcChain>
</file>

<file path=xl/sharedStrings.xml><?xml version="1.0" encoding="utf-8"?>
<sst xmlns="http://schemas.openxmlformats.org/spreadsheetml/2006/main" count="355" uniqueCount="205">
  <si>
    <t>for Lee County Board of County Commissioners (County)</t>
  </si>
  <si>
    <t>Name of Proposer:</t>
  </si>
  <si>
    <t>To Proposer: Please enter your Company's name in the space provided below.</t>
  </si>
  <si>
    <t>Explanation</t>
  </si>
  <si>
    <t>Grand Total</t>
  </si>
  <si>
    <t>Request for Proposal (RFP) for Employee Benefits Plan(s) Medical, Pharmacy</t>
  </si>
  <si>
    <t>Member Services</t>
  </si>
  <si>
    <t>Utilization Review</t>
  </si>
  <si>
    <t>Eligibility Services</t>
  </si>
  <si>
    <t>Telemedicine</t>
  </si>
  <si>
    <t>Line Item</t>
  </si>
  <si>
    <t>General Admin</t>
  </si>
  <si>
    <t>Experienced Account Management Team</t>
  </si>
  <si>
    <t>Review or draft plan documents</t>
  </si>
  <si>
    <t>Carrier is Full Claim Fiduciary</t>
  </si>
  <si>
    <t>Carrier provides external review</t>
  </si>
  <si>
    <t>Onsite Wellness Coordinator (as noted in Key Services)</t>
  </si>
  <si>
    <t>Carrier Response</t>
  </si>
  <si>
    <t>Enhanced Wellness Package (Include wellness program details in "explanation" column)</t>
  </si>
  <si>
    <t>Banking Information</t>
  </si>
  <si>
    <t>Wire transfer when Checks Cleared</t>
  </si>
  <si>
    <t>ACH drawdown by carrier</t>
  </si>
  <si>
    <t>Member and Claim Services</t>
  </si>
  <si>
    <t>Claim Administration</t>
  </si>
  <si>
    <t>Care Management</t>
  </si>
  <si>
    <t>Utilization Management Concurrent Review</t>
  </si>
  <si>
    <t>Utilization Management Discharge Planning</t>
  </si>
  <si>
    <t>Utilization Management Retrospective review</t>
  </si>
  <si>
    <t>Disease Management (please include additional details in the "explanation" column)</t>
  </si>
  <si>
    <t>Maternity Program (please include additional details in the "explanation" column)</t>
  </si>
  <si>
    <t>24 Hour Nurse Line</t>
  </si>
  <si>
    <t>Health Assessment</t>
  </si>
  <si>
    <t>Web Tools</t>
  </si>
  <si>
    <t>Provider Search</t>
  </si>
  <si>
    <t>Member Self Service Portal</t>
  </si>
  <si>
    <t>Online Programs (please include additional details in the "explanation" column)</t>
  </si>
  <si>
    <t>Managed Behavioral Health (please include additional details in the "explanation" column)</t>
  </si>
  <si>
    <t>Reporting</t>
  </si>
  <si>
    <t>Quarterly Utilization Reporting</t>
  </si>
  <si>
    <t>Monthly Financial Claim Detail Reports</t>
  </si>
  <si>
    <t>3rd party Stop Loss Reporting (if applicable)</t>
  </si>
  <si>
    <t>Medical Universal Claims File</t>
  </si>
  <si>
    <t>Pharmacy Universal Claims File</t>
  </si>
  <si>
    <t>MDCR Subsidy Reporting</t>
  </si>
  <si>
    <t>Monthly Banking Reports</t>
  </si>
  <si>
    <t>Enhanced Clinical Review</t>
  </si>
  <si>
    <t>Line Item Fee</t>
  </si>
  <si>
    <t>Teladoc Services</t>
  </si>
  <si>
    <t>Are there any pre-funding requirements? If not, is there a claims threshold that Lee County needs to be aware of? (Currently no pre-funding requirements and a claims threshold of $20,000)</t>
  </si>
  <si>
    <t>Plan Sponsor Liaison</t>
  </si>
  <si>
    <t>Network Access</t>
  </si>
  <si>
    <t>Alcohol Disease Management</t>
  </si>
  <si>
    <t>Anxiety Disease Management</t>
  </si>
  <si>
    <t>Depression Disease Management</t>
  </si>
  <si>
    <t>Med/Psych Program</t>
  </si>
  <si>
    <t>Subrogation</t>
  </si>
  <si>
    <t>Stop Loss Integration</t>
  </si>
  <si>
    <t>ID Card Printing and Mailing Fees</t>
  </si>
  <si>
    <t>Addition of Lee County Logo to ID Cards</t>
  </si>
  <si>
    <t>ID Card Replacement Fee</t>
  </si>
  <si>
    <t>Communications Fees</t>
  </si>
  <si>
    <t>Customized Summary Plan Description (SPDs)</t>
  </si>
  <si>
    <t>SPD Amendments</t>
  </si>
  <si>
    <t>Customized Summary of Benefits and Coverage (SBCs)</t>
  </si>
  <si>
    <t>Ad hoc reporting fees</t>
  </si>
  <si>
    <t>Customized reporting fee</t>
  </si>
  <si>
    <t>Fees to assist with development of customized communication/education materials</t>
  </si>
  <si>
    <t>Runout fees associated with contract termination</t>
  </si>
  <si>
    <t>Please confirm what line items are included in your proposal's ASO fee listed above and what line items would incur an additional fee. Please include any group pricing stipulations in the explanation column.</t>
  </si>
  <si>
    <t>Designated billing, eligibility, plan set up, underwriting and drafting services</t>
  </si>
  <si>
    <t>Onsite Customer Service Representative (as noted in Key Services)</t>
  </si>
  <si>
    <t>Please confirm if your preferred banking partner can accept wire transfers from, or be changed to, LCBOSS's preferred banking partner.</t>
  </si>
  <si>
    <t>Claims Fiduciary</t>
  </si>
  <si>
    <t>Discount Program - at home products, fitness, national products and services, vision, weight management and other items (please include additional details in the "explanation" column)</t>
  </si>
  <si>
    <t>Provider Networks</t>
  </si>
  <si>
    <t>Confirm the provider network that you are proposing and basing your above quoted fees represents your broadest provider network?</t>
  </si>
  <si>
    <t>Do you have an alternative (e.g., narrower) provider network that would be available?  If so, describe in "Explanation" column basis/ fundamentals for this alternative.</t>
  </si>
  <si>
    <t>If so, what would impact be on above proposed fees should State of Florida choose to offer a narrow network?</t>
  </si>
  <si>
    <t>If so, what approximate impact on claims under this alternative network should State of Florida expect, for the counties in which you are proposing to be offered?</t>
  </si>
  <si>
    <t>If so, what would impact be on above proposed fees should Lee County choose to offer a broad network?</t>
  </si>
  <si>
    <t>Claim Types</t>
  </si>
  <si>
    <t>Network Charges</t>
  </si>
  <si>
    <t>Network Discount (%)</t>
  </si>
  <si>
    <t>Network Discount ($)</t>
  </si>
  <si>
    <t>Network Allowed</t>
  </si>
  <si>
    <t>Inpatient</t>
  </si>
  <si>
    <t>Outpatient</t>
  </si>
  <si>
    <t>Professional</t>
  </si>
  <si>
    <t>Repriced Subtotal</t>
  </si>
  <si>
    <t>OON Charges</t>
  </si>
  <si>
    <t>Proposed Network Name:</t>
  </si>
  <si>
    <t>[Insert Response Here]</t>
  </si>
  <si>
    <r>
      <t xml:space="preserve">Please use the section below to outline applicable ASO fees for your proposal. Lee County is requesting a 3 year ASO Rate guarantee with 3 one-year optional renewals. If you would like to include a guarantee for years 4, 5 and/or 6, please include on the lines below (either percent or dollar amount are acceptable formats for the additional optional years).
</t>
    </r>
    <r>
      <rPr>
        <b/>
        <sz val="11"/>
        <color theme="0"/>
        <rFont val="Calibri"/>
        <family val="2"/>
        <scheme val="minor"/>
      </rPr>
      <t>Please note:</t>
    </r>
    <r>
      <rPr>
        <sz val="11"/>
        <color theme="0"/>
        <rFont val="Calibri"/>
        <family val="2"/>
        <scheme val="minor"/>
      </rPr>
      <t xml:space="preserve"> detailed Pharmacy items are included in the separate Pharmacy excel document.</t>
    </r>
  </si>
  <si>
    <t>Please confirm you are in agreement with the requested 3 year initial rate guarantee with three 1-year renewals.</t>
  </si>
  <si>
    <r>
      <t xml:space="preserve">Claims Repricing
</t>
    </r>
    <r>
      <rPr>
        <sz val="11"/>
        <color theme="0"/>
        <rFont val="Calibri"/>
        <family val="2"/>
        <scheme val="minor"/>
      </rPr>
      <t>Please use the claims reporting provided with this solicitation to complete the section below.</t>
    </r>
  </si>
  <si>
    <t>Please provide the amount of eligible claims dollars for out-of-network claims and provide the assumed discount for these claims (in aggregate).  Please explain how the out-of-network discounts will be achieved.</t>
  </si>
  <si>
    <t>Please describe any data issues with the repricing and how they were addressed in the response provided to the RFP.</t>
  </si>
  <si>
    <t xml:space="preserve">Do any providers have alternate reimbursement arrangements, such as capitation, etc.?  If so, please describe how this was incorporated into the repricing. </t>
  </si>
  <si>
    <t>ASO Fees</t>
  </si>
  <si>
    <t>Capitation</t>
  </si>
  <si>
    <t>Are there any capitation fees associated with this proposal?</t>
  </si>
  <si>
    <t>Request for Proposal - Tab: Pricing</t>
  </si>
  <si>
    <t>Request for Proposal - Tab: Claims Repricing $</t>
  </si>
  <si>
    <t>Request for Proposal - Tab: Claims Repricing Questionnaire</t>
  </si>
  <si>
    <r>
      <t xml:space="preserve">Additional Items
</t>
    </r>
    <r>
      <rPr>
        <sz val="11"/>
        <color theme="0"/>
        <rFont val="Calibri"/>
        <family val="2"/>
        <scheme val="minor"/>
      </rPr>
      <t>Please use the space below to indicate any additional items that are included in our pricing or not included in your pricing that has not been covered in the above lines. Please indicate the cost, why this amount is not included in amounts listed above and how it would be handled in the "Explanation" section.</t>
    </r>
  </si>
  <si>
    <t>Would you be willing to include a Performance Guarantee for your network discounts? Please include details in the "explanation" column.</t>
  </si>
  <si>
    <t>Include details on specifically what are you are capitating. If there is more than one category, please include annual amounts for each using the line items below. Include additional details in a separate attachment if necessary.</t>
  </si>
  <si>
    <t>When your team went through the repricing process, were any claims excluded from what was provided in your RFP response?  If so, what was the dollar amount and why were those claims excluded?  Please include detailed line items as a separate attachment.</t>
  </si>
  <si>
    <t>Please provide the amount of eligible claims dollars for unmatched providers and provide the assumed discount for these claims (in aggregate). Please include detailed line items as a separate attachment.</t>
  </si>
  <si>
    <t>Confirm if you provide annual, quarterly or monthly bonuses to physicians groups or hospitals in your network.</t>
  </si>
  <si>
    <t>If yes, confirm the amount that  the County would see on their Monthly Monitoring reporting?</t>
  </si>
  <si>
    <t>Confirm that you will be able to provide a listing of the County's membership that utilized each provider or facility receiving a bonus.</t>
  </si>
  <si>
    <t>Shared Savings</t>
  </si>
  <si>
    <t>Upon request, will you clearly release to us the breakout of every single shared savings expense/fee in each of the categories?</t>
  </si>
  <si>
    <t>How are your shared savings are calculated?</t>
  </si>
  <si>
    <t>What geographical area was utilized when preparing your estimated provider discounts included with this RFP?</t>
  </si>
  <si>
    <t>Response</t>
  </si>
  <si>
    <t>Trend Guarantees</t>
  </si>
  <si>
    <t>Would you be willing to provide a trend guarantee with your proposal?</t>
  </si>
  <si>
    <t>If so, please include details of your guarantee.</t>
  </si>
  <si>
    <t>Shared Savings - Please include details on all Shared Savings Programs proposed for LCBOCC that have not been captured in the line items above.</t>
  </si>
  <si>
    <t>The claim amount paid will be the negotiated amount. In other words, the Client will pay the actual negotiated amount; none of the savings will be retained by your firm or shared with any other firm unless specifically disclosed to and agreed to by the Client.  Please confirm or describe in "Explanation" column.”</t>
  </si>
  <si>
    <t>Expected total shared savings amount ($ annual)</t>
  </si>
  <si>
    <t>Total Amount of Savings your organization is expecting to maintain ($ annual)</t>
  </si>
  <si>
    <t>Please complete the detailed "Shared Savings Program" tab</t>
  </si>
  <si>
    <t>Benefit Category</t>
  </si>
  <si>
    <t>Provider</t>
  </si>
  <si>
    <t>Allowed Charge Basis</t>
  </si>
  <si>
    <t>Billed Charges</t>
  </si>
  <si>
    <t>Allowed Charges</t>
  </si>
  <si>
    <t>Net Payment</t>
  </si>
  <si>
    <t>Shared Savings Amount</t>
  </si>
  <si>
    <t>Paid as In-Network</t>
  </si>
  <si>
    <t>Facility</t>
  </si>
  <si>
    <t>(e.g., emergency room)</t>
  </si>
  <si>
    <t>The Client Allowed</t>
  </si>
  <si>
    <t>Charge Review</t>
  </si>
  <si>
    <t>Adhoc Negotiation</t>
  </si>
  <si>
    <t>Other (please describe)</t>
  </si>
  <si>
    <t>Paid as Out-of-Network</t>
  </si>
  <si>
    <t>Complete the Shared Savings table below with data from January 1, 2022 - December 31, 2022 Out of Network Claims</t>
  </si>
  <si>
    <t>Complete the Shared Savings table below with data from January 1, 2021 - December 31, 2021 Out of Network Claims</t>
  </si>
  <si>
    <t>Please respond to the below regarding the components of your organization's "Shared Savings" program.  If your organization provides "Shared Savings" for Other Components, please list under "Other".</t>
  </si>
  <si>
    <t>Category</t>
  </si>
  <si>
    <t>Yes/No</t>
  </si>
  <si>
    <t>Out-of-Network Claims Paid as In-Network</t>
  </si>
  <si>
    <t>Other (please describe below)</t>
  </si>
  <si>
    <t>Out of Network Claims Paid as Out-of-Network</t>
  </si>
  <si>
    <t>If yes, are they included in the above ASO Fees or a separate fee?</t>
  </si>
  <si>
    <t>Capitation 1</t>
  </si>
  <si>
    <t>annual estimated cost</t>
  </si>
  <si>
    <t>Capitation 2</t>
  </si>
  <si>
    <t>Capitation 3</t>
  </si>
  <si>
    <t xml:space="preserve">Capitation 4 </t>
  </si>
  <si>
    <t>Capitation 5</t>
  </si>
  <si>
    <t>Capitation 6</t>
  </si>
  <si>
    <t>Network #1</t>
  </si>
  <si>
    <r>
      <rPr>
        <b/>
        <sz val="10"/>
        <color theme="0"/>
        <rFont val="Calibri"/>
        <family val="2"/>
        <scheme val="minor"/>
      </rPr>
      <t xml:space="preserve">Vendor Response: </t>
    </r>
    <r>
      <rPr>
        <sz val="10"/>
        <color theme="0"/>
        <rFont val="Calibri"/>
        <family val="2"/>
        <scheme val="minor"/>
      </rPr>
      <t>Line Item Fee</t>
    </r>
  </si>
  <si>
    <r>
      <rPr>
        <b/>
        <sz val="10"/>
        <color theme="0"/>
        <rFont val="Calibri"/>
        <family val="2"/>
        <scheme val="minor"/>
      </rPr>
      <t>Vendor Response:</t>
    </r>
    <r>
      <rPr>
        <sz val="10"/>
        <color theme="0"/>
        <rFont val="Calibri"/>
        <family val="2"/>
        <scheme val="minor"/>
      </rPr>
      <t xml:space="preserve"> Explanation</t>
    </r>
  </si>
  <si>
    <t>"Shared Savings"</t>
  </si>
  <si>
    <t xml:space="preserve">Expected total shared savings amount </t>
  </si>
  <si>
    <t>Total Amount of Savings your organization is expecting to maintain</t>
  </si>
  <si>
    <t>Use the box to the right to indicate any data issues or notes regarding your completion of the claims repricing.</t>
  </si>
  <si>
    <t>Network #2 Claims Repricing (if needed)</t>
  </si>
  <si>
    <t>Network #1 Claims Repricing</t>
  </si>
  <si>
    <t>ASO Fee - Year 1 - 3 (2025-2027)</t>
  </si>
  <si>
    <t>ASO Fee - Renewal #1 Cap: Year 4 (2028)</t>
  </si>
  <si>
    <t>ASO Fee - Renewal #2 Cap: Year 5 (2029)</t>
  </si>
  <si>
    <t>ASO Fee - Renewal #2 Cap: Year 6 (2030)</t>
  </si>
  <si>
    <t>detailed description of line item</t>
  </si>
  <si>
    <t>If you are proposing more than one network option for Lee County, use both sections below to indicate responses for each of the network options.</t>
  </si>
  <si>
    <t>If you are proposing more than one network, use the space to the right to provide a brief description of the options. Clarify if the County is expected to choose between the 2 networks or if you are proposing a secondary network only for specific procedures or services. If needed, duplicate the segments below so that each network is covered.</t>
  </si>
  <si>
    <t>I.</t>
  </si>
  <si>
    <t>II.</t>
  </si>
  <si>
    <t>III.</t>
  </si>
  <si>
    <t>IV.</t>
  </si>
  <si>
    <t>V.</t>
  </si>
  <si>
    <t>VI.</t>
  </si>
  <si>
    <t>VII.</t>
  </si>
  <si>
    <t>VIII.</t>
  </si>
  <si>
    <t>IX.</t>
  </si>
  <si>
    <t>X.</t>
  </si>
  <si>
    <t>XI.</t>
  </si>
  <si>
    <t>XII.</t>
  </si>
  <si>
    <t>XIII.</t>
  </si>
  <si>
    <r>
      <t>Please confirm your proposal includes</t>
    </r>
    <r>
      <rPr>
        <b/>
        <sz val="11"/>
        <color theme="1"/>
        <rFont val="Calibri"/>
        <family val="2"/>
        <scheme val="minor"/>
      </rPr>
      <t xml:space="preserve"> a $50,000 pre-implementation Pharmacy Audit</t>
    </r>
    <r>
      <rPr>
        <sz val="11"/>
        <color theme="1"/>
        <rFont val="Calibri"/>
        <family val="2"/>
        <scheme val="minor"/>
      </rPr>
      <t xml:space="preserve"> dollars. Please indicate the amount in the "explanations" column.</t>
    </r>
  </si>
  <si>
    <r>
      <t xml:space="preserve">Please confirm your proposal includes </t>
    </r>
    <r>
      <rPr>
        <b/>
        <sz val="11"/>
        <color theme="1"/>
        <rFont val="Calibri"/>
        <family val="2"/>
        <scheme val="minor"/>
      </rPr>
      <t>ongoing  Annual Pharmacy Management Fund</t>
    </r>
    <r>
      <rPr>
        <sz val="11"/>
        <color theme="1"/>
        <rFont val="Calibri"/>
        <family val="2"/>
        <scheme val="minor"/>
      </rPr>
      <t xml:space="preserve"> dollars. Please indicate the amount in the "explanations" column. LCBOCC is requesting at least $150,000 for additional audits annually.</t>
    </r>
  </si>
  <si>
    <r>
      <t xml:space="preserve">Please confirm your proposal includes </t>
    </r>
    <r>
      <rPr>
        <b/>
        <sz val="11"/>
        <color theme="1"/>
        <rFont val="Calibri"/>
        <family val="2"/>
        <scheme val="minor"/>
      </rPr>
      <t>pre-implementation Medical Audit</t>
    </r>
    <r>
      <rPr>
        <sz val="11"/>
        <color theme="1"/>
        <rFont val="Calibri"/>
        <family val="2"/>
        <scheme val="minor"/>
      </rPr>
      <t xml:space="preserve"> dollars. Please indicate the amount in the "explanations" column. Requested amount is </t>
    </r>
    <r>
      <rPr>
        <b/>
        <sz val="11"/>
        <color theme="1"/>
        <rFont val="Calibri"/>
        <family val="2"/>
        <scheme val="minor"/>
      </rPr>
      <t>$100,000</t>
    </r>
    <r>
      <rPr>
        <sz val="11"/>
        <color theme="1"/>
        <rFont val="Calibri"/>
        <family val="2"/>
        <scheme val="minor"/>
      </rPr>
      <t>.</t>
    </r>
  </si>
  <si>
    <r>
      <t xml:space="preserve">Confirm proposal includes </t>
    </r>
    <r>
      <rPr>
        <b/>
        <sz val="11"/>
        <color theme="1"/>
        <rFont val="Calibri"/>
        <family val="2"/>
        <scheme val="minor"/>
      </rPr>
      <t>wellness</t>
    </r>
    <r>
      <rPr>
        <sz val="11"/>
        <color theme="1"/>
        <rFont val="Calibri"/>
        <family val="2"/>
        <scheme val="minor"/>
      </rPr>
      <t xml:space="preserve"> dollars. (Currently Lee County has a wellness fund of </t>
    </r>
    <r>
      <rPr>
        <b/>
        <sz val="11"/>
        <color theme="1"/>
        <rFont val="Calibri"/>
        <family val="2"/>
        <scheme val="minor"/>
      </rPr>
      <t>$150,000</t>
    </r>
    <r>
      <rPr>
        <sz val="11"/>
        <color theme="1"/>
        <rFont val="Calibri"/>
        <family val="2"/>
        <scheme val="minor"/>
      </rPr>
      <t>). Please indicate the amount in the "explanations" column.</t>
    </r>
  </si>
  <si>
    <r>
      <t xml:space="preserve">Confirm proposal includes </t>
    </r>
    <r>
      <rPr>
        <b/>
        <sz val="11"/>
        <color theme="1"/>
        <rFont val="Calibri"/>
        <family val="2"/>
        <scheme val="minor"/>
      </rPr>
      <t>communications</t>
    </r>
    <r>
      <rPr>
        <sz val="11"/>
        <color theme="1"/>
        <rFont val="Calibri"/>
        <family val="2"/>
        <scheme val="minor"/>
      </rPr>
      <t xml:space="preserve"> dollars. Please indicate the amount in the "explanations" column. Requested amount is $20,000.</t>
    </r>
  </si>
  <si>
    <t>Confirm if your proposal includes any technology credits for vendor integration. Please indicate the amount in the "explanations" column.</t>
  </si>
  <si>
    <r>
      <t xml:space="preserve">Please confirm your proposal includes </t>
    </r>
    <r>
      <rPr>
        <b/>
        <sz val="11"/>
        <color theme="1"/>
        <rFont val="Calibri"/>
        <family val="2"/>
        <scheme val="minor"/>
      </rPr>
      <t>data warehouse</t>
    </r>
    <r>
      <rPr>
        <sz val="11"/>
        <color theme="1"/>
        <rFont val="Calibri"/>
        <family val="2"/>
        <scheme val="minor"/>
      </rPr>
      <t xml:space="preserve"> dollars. Please indicate the amount in the "explanations" column. Requested amount is </t>
    </r>
    <r>
      <rPr>
        <b/>
        <sz val="11"/>
        <color theme="1"/>
        <rFont val="Calibri"/>
        <family val="2"/>
        <scheme val="minor"/>
      </rPr>
      <t>$65,000</t>
    </r>
    <r>
      <rPr>
        <sz val="11"/>
        <color theme="1"/>
        <rFont val="Calibri"/>
        <family val="2"/>
        <scheme val="minor"/>
      </rPr>
      <t>.</t>
    </r>
  </si>
  <si>
    <r>
      <t xml:space="preserve">Credits - </t>
    </r>
    <r>
      <rPr>
        <sz val="11"/>
        <color theme="0"/>
        <rFont val="Calibri"/>
        <family val="2"/>
        <scheme val="minor"/>
      </rPr>
      <t>Please confirm the following amounts are included in your pricing. If you would like to offer additional amounts, please note the amount included in your proposal by using the "explanations" column.</t>
    </r>
  </si>
  <si>
    <t>Confirm you utilized a forward-looking basis for claims repricing.</t>
  </si>
  <si>
    <r>
      <t xml:space="preserve">Complete the </t>
    </r>
    <r>
      <rPr>
        <b/>
        <sz val="11"/>
        <color theme="0"/>
        <rFont val="Calibri"/>
        <family val="2"/>
        <scheme val="minor"/>
      </rPr>
      <t>Claims Repricing</t>
    </r>
    <r>
      <rPr>
        <sz val="11"/>
        <color theme="0"/>
        <rFont val="Calibri"/>
        <family val="2"/>
        <scheme val="minor"/>
      </rPr>
      <t xml:space="preserve"> exercise using the included claims data after responding to the questions below. 
Please use a forward-looking basis for claims repricing.</t>
    </r>
  </si>
  <si>
    <t>Confirm  if there are expected changes to discounts in a future time period. Provide details in the "Explanation" column.</t>
  </si>
  <si>
    <t>PEPM/PMPM/per utilizing member Cost (specify per member, per employee or per utilizing member)</t>
  </si>
  <si>
    <t>Confirm you have removed any claims from your Repricing Analysis that would fall under Capitation and include those items in the Capitation section of this questionnaire.</t>
  </si>
  <si>
    <t xml:space="preserve">  Data Issues (provide details in box below)</t>
  </si>
  <si>
    <r>
      <t xml:space="preserve">Claims Repricing
</t>
    </r>
    <r>
      <rPr>
        <sz val="11"/>
        <color theme="0"/>
        <rFont val="Calibri"/>
        <family val="2"/>
        <scheme val="minor"/>
      </rPr>
      <t>Please use the claims reporting provided with this solicitation to complete the section below.</t>
    </r>
    <r>
      <rPr>
        <b/>
        <sz val="11"/>
        <color theme="0"/>
        <rFont val="Calibri"/>
        <family val="2"/>
        <scheme val="minor"/>
      </rPr>
      <t xml:space="preserve">
Note:
</t>
    </r>
    <r>
      <rPr>
        <sz val="11"/>
        <color theme="0"/>
        <rFont val="Calibri"/>
        <family val="2"/>
        <scheme val="minor"/>
      </rPr>
      <t>- Remove any claims from your Repricing Analysis that would fall under Capitation and include those items in the Capitation section of this questionnaire.
- Utilize a forward-looking basis for claims repricing. Include any notes on expected changes to discounts in a future time period in the "Claims Repricing Qs" tab section of the questionnaire.</t>
    </r>
  </si>
  <si>
    <t>Confirm you have removed any claims from your Repricing Analysis that would fall under Capitation.</t>
  </si>
  <si>
    <t>Please confirm if your proposal includes any fee holiday. If so, please include the details in the "explanation" column.</t>
  </si>
  <si>
    <t>Please confirm that your proposal includes a claims data file feeds to Aon's third party data aggregation vendor on a monthly basis at no additional charge.</t>
  </si>
  <si>
    <t>RFP230580CJV</t>
  </si>
  <si>
    <t>Effective 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</si>
</sst>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0.00_)"/>
    <numFmt numFmtId="165" formatCode="0.0%"/>
  </numFmts>
  <fonts count="19" x14ac:knownFonts="1">
    <font>
      <sz val="11"/>
      <color theme="1"/>
      <name val="Calibri"/>
      <family val="2"/>
      <scheme val="minor"/>
    </font>
    <font>
      <sz val="10"/>
      <name val="Arial"/>
      <family val="2"/>
    </font>
    <font>
      <sz val="8"/>
      <name val="Arial"/>
      <family val="2"/>
    </font>
    <font>
      <b/>
      <i/>
      <sz val="16"/>
      <name val="Helv"/>
      <family val="2"/>
    </font>
    <font>
      <b/>
      <sz val="11"/>
      <color theme="0"/>
      <name val="Calibri"/>
      <family val="2"/>
      <scheme val="minor"/>
    </font>
    <font>
      <b/>
      <sz val="11"/>
      <color theme="1"/>
      <name val="Calibri"/>
      <family val="2"/>
      <scheme val="minor"/>
    </font>
    <font>
      <sz val="11"/>
      <color theme="0"/>
      <name val="Calibri"/>
      <family val="2"/>
      <scheme val="minor"/>
    </font>
    <font>
      <sz val="11"/>
      <color theme="8"/>
      <name val="Calibri"/>
      <family val="2"/>
      <scheme val="minor"/>
    </font>
    <font>
      <sz val="14"/>
      <color theme="1"/>
      <name val="Calibri"/>
      <family val="2"/>
      <scheme val="minor"/>
    </font>
    <font>
      <sz val="14"/>
      <color theme="9"/>
      <name val="Calibri"/>
      <family val="2"/>
      <scheme val="minor"/>
    </font>
    <font>
      <b/>
      <sz val="16"/>
      <color theme="9"/>
      <name val="Calibri"/>
      <family val="2"/>
      <scheme val="minor"/>
    </font>
    <font>
      <sz val="10"/>
      <color theme="8"/>
      <name val="Arial"/>
      <family val="2"/>
    </font>
    <font>
      <b/>
      <sz val="10"/>
      <color theme="8"/>
      <name val="Arial"/>
      <family val="2"/>
    </font>
    <font>
      <sz val="10"/>
      <color theme="0"/>
      <name val="Calibri"/>
      <family val="2"/>
      <scheme val="minor"/>
    </font>
    <font>
      <b/>
      <sz val="13.5"/>
      <name val="Times"/>
      <family val="1"/>
    </font>
    <font>
      <sz val="11"/>
      <color theme="1"/>
      <name val="Calibri"/>
      <family val="2"/>
      <scheme val="minor"/>
    </font>
    <font>
      <sz val="10"/>
      <color indexed="18"/>
      <name val="Arial"/>
      <family val="2"/>
    </font>
    <font>
      <i/>
      <sz val="11"/>
      <color theme="1"/>
      <name val="Calibri"/>
      <family val="2"/>
      <scheme val="minor"/>
    </font>
    <font>
      <b/>
      <sz val="10"/>
      <color theme="0"/>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theme="2" tint="0.59999389629810485"/>
        <bgColor indexed="64"/>
      </patternFill>
    </fill>
    <fill>
      <patternFill patternType="solid">
        <fgColor theme="8"/>
        <bgColor indexed="64"/>
      </patternFill>
    </fill>
    <fill>
      <patternFill patternType="solid">
        <fgColor theme="9"/>
        <bgColor indexed="64"/>
      </patternFill>
    </fill>
    <fill>
      <patternFill patternType="solid">
        <fgColor theme="7"/>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theme="8"/>
      </left>
      <right style="thin">
        <color theme="8"/>
      </right>
      <top style="thin">
        <color theme="8"/>
      </top>
      <bottom style="thin">
        <color theme="8"/>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style="thin">
        <color theme="8"/>
      </right>
      <top style="thin">
        <color theme="8"/>
      </top>
      <bottom/>
      <diagonal/>
    </border>
    <border>
      <left style="thin">
        <color theme="8"/>
      </left>
      <right/>
      <top/>
      <bottom style="thin">
        <color theme="8"/>
      </bottom>
      <diagonal/>
    </border>
    <border>
      <left/>
      <right/>
      <top style="thin">
        <color theme="8"/>
      </top>
      <bottom style="thin">
        <color theme="8"/>
      </bottom>
      <diagonal/>
    </border>
    <border>
      <left/>
      <right/>
      <top/>
      <bottom style="thin">
        <color theme="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theme="8"/>
      </left>
      <right style="medium">
        <color theme="8"/>
      </right>
      <top style="medium">
        <color theme="8"/>
      </top>
      <bottom style="medium">
        <color theme="8"/>
      </bottom>
      <diagonal/>
    </border>
    <border>
      <left style="medium">
        <color theme="8"/>
      </left>
      <right style="thin">
        <color theme="8"/>
      </right>
      <top style="medium">
        <color theme="8"/>
      </top>
      <bottom/>
      <diagonal/>
    </border>
    <border>
      <left style="thin">
        <color theme="8"/>
      </left>
      <right style="thin">
        <color theme="8"/>
      </right>
      <top style="medium">
        <color theme="8"/>
      </top>
      <bottom/>
      <diagonal/>
    </border>
    <border>
      <left style="thin">
        <color theme="8"/>
      </left>
      <right style="thin">
        <color theme="8"/>
      </right>
      <top style="medium">
        <color theme="8"/>
      </top>
      <bottom style="thin">
        <color theme="8"/>
      </bottom>
      <diagonal/>
    </border>
    <border>
      <left style="thin">
        <color theme="8"/>
      </left>
      <right style="medium">
        <color theme="8"/>
      </right>
      <top style="medium">
        <color theme="8"/>
      </top>
      <bottom style="thin">
        <color theme="8"/>
      </bottom>
      <diagonal/>
    </border>
    <border>
      <left style="medium">
        <color theme="8"/>
      </left>
      <right style="thin">
        <color theme="8"/>
      </right>
      <top/>
      <bottom/>
      <diagonal/>
    </border>
    <border>
      <left style="thin">
        <color theme="8"/>
      </left>
      <right style="medium">
        <color theme="8"/>
      </right>
      <top style="thin">
        <color theme="8"/>
      </top>
      <bottom style="thin">
        <color theme="8"/>
      </bottom>
      <diagonal/>
    </border>
    <border>
      <left style="medium">
        <color theme="8"/>
      </left>
      <right style="thin">
        <color theme="8"/>
      </right>
      <top/>
      <bottom style="medium">
        <color theme="8"/>
      </bottom>
      <diagonal/>
    </border>
    <border>
      <left style="thin">
        <color theme="8"/>
      </left>
      <right style="thin">
        <color theme="8"/>
      </right>
      <top style="thin">
        <color theme="8"/>
      </top>
      <bottom style="medium">
        <color theme="8"/>
      </bottom>
      <diagonal/>
    </border>
    <border>
      <left style="thin">
        <color theme="8"/>
      </left>
      <right style="medium">
        <color theme="8"/>
      </right>
      <top style="thin">
        <color theme="8"/>
      </top>
      <bottom style="medium">
        <color theme="8"/>
      </bottom>
      <diagonal/>
    </border>
    <border>
      <left style="medium">
        <color theme="8"/>
      </left>
      <right/>
      <top style="medium">
        <color theme="8"/>
      </top>
      <bottom/>
      <diagonal/>
    </border>
    <border>
      <left style="medium">
        <color theme="8"/>
      </left>
      <right/>
      <top/>
      <bottom/>
      <diagonal/>
    </border>
    <border>
      <left style="thin">
        <color theme="8"/>
      </left>
      <right style="medium">
        <color theme="8"/>
      </right>
      <top style="medium">
        <color theme="8"/>
      </top>
      <bottom/>
      <diagonal/>
    </border>
    <border>
      <left style="medium">
        <color theme="8"/>
      </left>
      <right/>
      <top/>
      <bottom style="medium">
        <color theme="8"/>
      </bottom>
      <diagonal/>
    </border>
    <border>
      <left style="medium">
        <color theme="8"/>
      </left>
      <right style="thin">
        <color indexed="64"/>
      </right>
      <top style="medium">
        <color theme="8"/>
      </top>
      <bottom/>
      <diagonal/>
    </border>
    <border>
      <left style="medium">
        <color theme="8"/>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8"/>
      </top>
      <bottom style="thin">
        <color indexed="64"/>
      </bottom>
      <diagonal/>
    </border>
    <border>
      <left/>
      <right style="medium">
        <color theme="8"/>
      </right>
      <top style="thin">
        <color theme="8"/>
      </top>
      <bottom style="thin">
        <color indexed="64"/>
      </bottom>
      <diagonal/>
    </border>
    <border>
      <left/>
      <right style="medium">
        <color theme="8"/>
      </right>
      <top style="thin">
        <color indexed="64"/>
      </top>
      <bottom/>
      <diagonal/>
    </border>
    <border>
      <left/>
      <right style="medium">
        <color theme="8"/>
      </right>
      <top/>
      <bottom/>
      <diagonal/>
    </border>
    <border>
      <left style="medium">
        <color theme="8"/>
      </left>
      <right style="thin">
        <color indexed="64"/>
      </right>
      <top/>
      <bottom style="medium">
        <color theme="8"/>
      </bottom>
      <diagonal/>
    </border>
    <border>
      <left style="thin">
        <color indexed="64"/>
      </left>
      <right/>
      <top/>
      <bottom style="medium">
        <color theme="8"/>
      </bottom>
      <diagonal/>
    </border>
    <border>
      <left/>
      <right style="medium">
        <color theme="8"/>
      </right>
      <top/>
      <bottom style="medium">
        <color theme="8"/>
      </bottom>
      <diagonal/>
    </border>
    <border>
      <left style="medium">
        <color theme="8"/>
      </left>
      <right style="thin">
        <color theme="8"/>
      </right>
      <top style="medium">
        <color theme="8"/>
      </top>
      <bottom style="medium">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top style="thin">
        <color theme="8"/>
      </top>
      <bottom/>
      <diagonal/>
    </border>
  </borders>
  <cellStyleXfs count="25">
    <xf numFmtId="0" fontId="0" fillId="0" borderId="0"/>
    <xf numFmtId="44" fontId="1" fillId="0" borderId="0" applyFont="0" applyFill="0" applyBorder="0" applyAlignment="0" applyProtection="0"/>
    <xf numFmtId="0" fontId="2" fillId="2" borderId="0" applyNumberFormat="0" applyBorder="0" applyAlignment="0" applyProtection="0"/>
    <xf numFmtId="0" fontId="2" fillId="3" borderId="1" applyNumberFormat="0" applyBorder="0" applyAlignment="0" applyProtection="0"/>
    <xf numFmtId="164"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0" fontId="1" fillId="0" borderId="0" applyFont="0" applyFill="0" applyBorder="0" applyAlignment="0" applyProtection="0"/>
    <xf numFmtId="0" fontId="14" fillId="0" borderId="0">
      <alignment vertical="top" wrapText="1"/>
    </xf>
    <xf numFmtId="0" fontId="1" fillId="0" borderId="0"/>
    <xf numFmtId="44" fontId="1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1" fillId="5" borderId="0" xfId="0" applyFont="1" applyFill="1" applyBorder="1" applyAlignment="1">
      <alignment vertical="center"/>
    </xf>
    <xf numFmtId="0" fontId="0" fillId="4" borderId="0" xfId="0" applyFill="1" applyAlignment="1">
      <alignment vertical="center"/>
    </xf>
    <xf numFmtId="0" fontId="7" fillId="4" borderId="0" xfId="0" applyFont="1" applyFill="1" applyAlignment="1">
      <alignment vertical="center"/>
    </xf>
    <xf numFmtId="0" fontId="0" fillId="5" borderId="0" xfId="0" applyFill="1" applyAlignment="1">
      <alignment vertical="center"/>
    </xf>
    <xf numFmtId="0" fontId="0" fillId="5" borderId="0" xfId="0" applyFill="1" applyBorder="1" applyAlignment="1">
      <alignment vertical="center"/>
    </xf>
    <xf numFmtId="0" fontId="0" fillId="4" borderId="0" xfId="0" applyFill="1" applyBorder="1" applyAlignment="1">
      <alignment vertical="center"/>
    </xf>
    <xf numFmtId="0" fontId="8" fillId="4" borderId="0" xfId="0" applyFont="1" applyFill="1" applyAlignment="1">
      <alignment vertical="center"/>
    </xf>
    <xf numFmtId="0" fontId="9" fillId="4" borderId="0" xfId="0" applyFont="1" applyFill="1" applyAlignment="1">
      <alignment vertical="center"/>
    </xf>
    <xf numFmtId="0" fontId="8" fillId="0" borderId="0" xfId="0" applyFont="1" applyFill="1" applyAlignment="1">
      <alignment vertical="center"/>
    </xf>
    <xf numFmtId="0" fontId="10" fillId="4" borderId="0" xfId="0" applyFont="1" applyFill="1" applyAlignment="1">
      <alignment vertical="center"/>
    </xf>
    <xf numFmtId="0" fontId="0" fillId="6" borderId="2" xfId="0" applyFill="1" applyBorder="1" applyAlignment="1">
      <alignment vertical="center"/>
    </xf>
    <xf numFmtId="0" fontId="11" fillId="6" borderId="2" xfId="0" applyFont="1" applyFill="1" applyBorder="1" applyAlignment="1">
      <alignment vertical="center"/>
    </xf>
    <xf numFmtId="0" fontId="11" fillId="6" borderId="2" xfId="0" applyFont="1" applyFill="1" applyBorder="1" applyAlignment="1">
      <alignment vertical="top" wrapText="1"/>
    </xf>
    <xf numFmtId="0" fontId="0" fillId="6" borderId="2" xfId="0" applyFill="1" applyBorder="1" applyAlignment="1">
      <alignment horizontal="left" vertical="top" wrapText="1"/>
    </xf>
    <xf numFmtId="0" fontId="11" fillId="6" borderId="2" xfId="0" applyFont="1" applyFill="1" applyBorder="1" applyAlignment="1">
      <alignment vertical="top"/>
    </xf>
    <xf numFmtId="0" fontId="6" fillId="5" borderId="7" xfId="0" applyFont="1" applyFill="1" applyBorder="1" applyAlignment="1">
      <alignment horizontal="left" vertical="center" wrapText="1"/>
    </xf>
    <xf numFmtId="0" fontId="12" fillId="6" borderId="2" xfId="0" applyFont="1" applyFill="1" applyBorder="1" applyAlignment="1">
      <alignment vertical="top"/>
    </xf>
    <xf numFmtId="0" fontId="13" fillId="8" borderId="2" xfId="0" applyFont="1" applyFill="1" applyBorder="1" applyAlignment="1">
      <alignment vertical="center" wrapText="1"/>
    </xf>
    <xf numFmtId="0" fontId="0" fillId="6" borderId="2" xfId="0" applyFill="1" applyBorder="1" applyAlignment="1">
      <alignment horizontal="left" vertical="top" wrapText="1" indent="2"/>
    </xf>
    <xf numFmtId="0" fontId="16" fillId="5" borderId="0" xfId="13" applyFont="1" applyFill="1"/>
    <xf numFmtId="6" fontId="16" fillId="5" borderId="0" xfId="13" applyNumberFormat="1" applyFont="1" applyFill="1"/>
    <xf numFmtId="165" fontId="16" fillId="5" borderId="0" xfId="24" applyNumberFormat="1" applyFont="1" applyFill="1" applyBorder="1"/>
    <xf numFmtId="0" fontId="1" fillId="5" borderId="0" xfId="5" applyFill="1"/>
    <xf numFmtId="0" fontId="6" fillId="5" borderId="8" xfId="0" applyFont="1" applyFill="1" applyBorder="1" applyAlignment="1">
      <alignment horizontal="left" vertical="center" wrapText="1"/>
    </xf>
    <xf numFmtId="44" fontId="11" fillId="6" borderId="2" xfId="22" applyFont="1" applyFill="1" applyBorder="1" applyAlignment="1">
      <alignment vertical="top"/>
    </xf>
    <xf numFmtId="9" fontId="11" fillId="6" borderId="2" xfId="23" applyFont="1" applyFill="1" applyBorder="1" applyAlignment="1">
      <alignment vertical="top"/>
    </xf>
    <xf numFmtId="0" fontId="12" fillId="6" borderId="2" xfId="0" applyFont="1" applyFill="1" applyBorder="1" applyAlignment="1">
      <alignment vertical="top" wrapText="1"/>
    </xf>
    <xf numFmtId="0" fontId="0" fillId="4" borderId="0" xfId="0" applyFill="1" applyAlignment="1">
      <alignment horizontal="left" vertical="top"/>
    </xf>
    <xf numFmtId="0" fontId="8" fillId="4" borderId="0" xfId="0" applyFont="1" applyFill="1" applyAlignment="1">
      <alignment horizontal="left" vertical="top"/>
    </xf>
    <xf numFmtId="0" fontId="0" fillId="6" borderId="6" xfId="0" applyFill="1" applyBorder="1" applyAlignment="1">
      <alignment vertical="center"/>
    </xf>
    <xf numFmtId="0" fontId="0" fillId="6" borderId="15" xfId="0" applyFill="1" applyBorder="1" applyAlignment="1">
      <alignment horizontal="left" vertical="top" wrapText="1"/>
    </xf>
    <xf numFmtId="0" fontId="0" fillId="6" borderId="17" xfId="0" applyFill="1" applyBorder="1" applyAlignment="1">
      <alignment horizontal="left" vertical="top" wrapText="1"/>
    </xf>
    <xf numFmtId="0" fontId="0" fillId="6" borderId="18" xfId="0" applyFill="1" applyBorder="1" applyAlignment="1">
      <alignment horizontal="left" vertical="top" wrapText="1"/>
    </xf>
    <xf numFmtId="0" fontId="0" fillId="6" borderId="19" xfId="0" applyFill="1" applyBorder="1" applyAlignment="1">
      <alignment horizontal="left" vertical="top" wrapText="1"/>
    </xf>
    <xf numFmtId="0" fontId="0" fillId="6" borderId="20" xfId="0" applyFill="1" applyBorder="1" applyAlignment="1">
      <alignment horizontal="left" vertical="top" wrapText="1"/>
    </xf>
    <xf numFmtId="0" fontId="0" fillId="6" borderId="21" xfId="0" applyFill="1" applyBorder="1" applyAlignment="1">
      <alignment horizontal="left" vertical="top" wrapText="1"/>
    </xf>
    <xf numFmtId="0" fontId="0" fillId="6" borderId="22" xfId="0" applyFill="1" applyBorder="1" applyAlignment="1">
      <alignment horizontal="left" vertical="top" wrapText="1"/>
    </xf>
    <xf numFmtId="0" fontId="0" fillId="6" borderId="23" xfId="0" applyFill="1" applyBorder="1" applyAlignment="1">
      <alignment horizontal="left" vertical="top" wrapText="1"/>
    </xf>
    <xf numFmtId="0" fontId="0" fillId="6" borderId="24" xfId="0" applyFill="1" applyBorder="1" applyAlignment="1">
      <alignment horizontal="left" vertical="top" wrapText="1"/>
    </xf>
    <xf numFmtId="0" fontId="0" fillId="6" borderId="25" xfId="0" applyFill="1" applyBorder="1" applyAlignment="1">
      <alignment horizontal="left" vertical="top" wrapText="1"/>
    </xf>
    <xf numFmtId="0" fontId="13" fillId="8" borderId="15" xfId="0" applyFont="1" applyFill="1" applyBorder="1" applyAlignment="1">
      <alignment vertical="center" wrapText="1"/>
    </xf>
    <xf numFmtId="0" fontId="13" fillId="8" borderId="16" xfId="0" applyFont="1" applyFill="1" applyBorder="1" applyAlignment="1">
      <alignment vertical="center" wrapText="1"/>
    </xf>
    <xf numFmtId="0" fontId="13" fillId="8" borderId="26" xfId="0" applyFont="1" applyFill="1" applyBorder="1" applyAlignment="1">
      <alignment vertical="center" wrapText="1"/>
    </xf>
    <xf numFmtId="0" fontId="0" fillId="6" borderId="27" xfId="0" applyFill="1" applyBorder="1" applyAlignment="1">
      <alignment horizontal="left" vertical="top" wrapText="1"/>
    </xf>
    <xf numFmtId="0" fontId="0" fillId="6" borderId="28" xfId="0" applyFill="1" applyBorder="1" applyAlignment="1">
      <alignment horizontal="left" vertical="top" wrapText="1"/>
    </xf>
    <xf numFmtId="0" fontId="0" fillId="6" borderId="29" xfId="0" applyFill="1" applyBorder="1" applyAlignment="1">
      <alignment horizontal="left" vertical="top" wrapText="1"/>
    </xf>
    <xf numFmtId="0" fontId="0" fillId="6" borderId="36" xfId="0" applyFill="1" applyBorder="1" applyAlignment="1">
      <alignment horizontal="left" vertical="top" wrapText="1"/>
    </xf>
    <xf numFmtId="0" fontId="13" fillId="8" borderId="39" xfId="0" applyFont="1" applyFill="1" applyBorder="1" applyAlignment="1">
      <alignment vertical="center" wrapText="1"/>
    </xf>
    <xf numFmtId="0" fontId="13" fillId="8" borderId="14" xfId="0" applyFont="1" applyFill="1" applyBorder="1" applyAlignment="1">
      <alignment vertical="center" wrapText="1"/>
    </xf>
    <xf numFmtId="0" fontId="17" fillId="6" borderId="2" xfId="0" applyFont="1" applyFill="1" applyBorder="1" applyAlignment="1">
      <alignment horizontal="left" vertical="top" wrapText="1" indent="2"/>
    </xf>
    <xf numFmtId="0" fontId="4" fillId="7" borderId="7" xfId="0" applyFont="1" applyFill="1" applyBorder="1" applyAlignment="1">
      <alignment vertical="center" wrapText="1"/>
    </xf>
    <xf numFmtId="0" fontId="6" fillId="7" borderId="7" xfId="0" applyFont="1" applyFill="1" applyBorder="1" applyAlignment="1">
      <alignment vertical="center" wrapText="1"/>
    </xf>
    <xf numFmtId="0" fontId="5" fillId="4" borderId="0" xfId="0" applyFont="1" applyFill="1" applyAlignment="1">
      <alignment vertical="center"/>
    </xf>
    <xf numFmtId="44" fontId="11" fillId="6" borderId="2" xfId="22" applyFont="1" applyFill="1" applyBorder="1" applyAlignment="1">
      <alignment vertical="top" wrapText="1"/>
    </xf>
    <xf numFmtId="0" fontId="0" fillId="6" borderId="2" xfId="0" applyFill="1" applyBorder="1" applyAlignment="1">
      <alignment vertical="top" wrapText="1"/>
    </xf>
    <xf numFmtId="0" fontId="5" fillId="6" borderId="2" xfId="0" applyFont="1" applyFill="1" applyBorder="1" applyAlignment="1">
      <alignment horizontal="left" vertical="top" wrapText="1"/>
    </xf>
    <xf numFmtId="0" fontId="6" fillId="9" borderId="7" xfId="0" applyFont="1" applyFill="1" applyBorder="1" applyAlignment="1">
      <alignment vertical="center" wrapText="1"/>
    </xf>
    <xf numFmtId="0" fontId="0" fillId="5" borderId="0" xfId="0" applyFill="1" applyAlignment="1">
      <alignment horizontal="left" vertical="top"/>
    </xf>
    <xf numFmtId="0" fontId="6" fillId="7" borderId="2" xfId="0" applyFont="1" applyFill="1" applyBorder="1" applyAlignment="1">
      <alignment horizontal="left" vertical="center"/>
    </xf>
    <xf numFmtId="0" fontId="4" fillId="7" borderId="3" xfId="0" applyFont="1" applyFill="1" applyBorder="1" applyAlignment="1">
      <alignment horizontal="left" vertical="center" wrapText="1"/>
    </xf>
    <xf numFmtId="0" fontId="4" fillId="7" borderId="7" xfId="0" applyFont="1" applyFill="1" applyBorder="1" applyAlignment="1">
      <alignment horizontal="left" vertical="center" wrapText="1"/>
    </xf>
    <xf numFmtId="0" fontId="4" fillId="7" borderId="4"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7" xfId="0" applyFont="1" applyFill="1" applyBorder="1" applyAlignment="1">
      <alignment horizontal="left" vertical="center" wrapText="1"/>
    </xf>
    <xf numFmtId="0" fontId="6" fillId="7" borderId="4" xfId="0" applyFont="1" applyFill="1" applyBorder="1" applyAlignment="1">
      <alignment horizontal="left" vertical="center" wrapText="1"/>
    </xf>
    <xf numFmtId="0" fontId="4" fillId="7" borderId="3" xfId="0" applyFont="1" applyFill="1" applyBorder="1" applyAlignment="1">
      <alignment vertical="center" wrapText="1"/>
    </xf>
    <xf numFmtId="0" fontId="4" fillId="7" borderId="7" xfId="0" applyFont="1" applyFill="1" applyBorder="1" applyAlignment="1">
      <alignment vertical="center" wrapText="1"/>
    </xf>
    <xf numFmtId="0" fontId="4" fillId="7" borderId="4" xfId="0" applyFont="1" applyFill="1" applyBorder="1" applyAlignment="1">
      <alignment vertical="center" wrapText="1"/>
    </xf>
    <xf numFmtId="0" fontId="11" fillId="6" borderId="3" xfId="0" applyFont="1" applyFill="1" applyBorder="1" applyAlignment="1">
      <alignment horizontal="center" vertical="top"/>
    </xf>
    <xf numFmtId="0" fontId="11" fillId="6" borderId="4" xfId="0" applyFont="1" applyFill="1" applyBorder="1" applyAlignment="1">
      <alignment horizontal="center" vertical="top"/>
    </xf>
    <xf numFmtId="0" fontId="4" fillId="7" borderId="43" xfId="0" applyFont="1" applyFill="1" applyBorder="1" applyAlignment="1">
      <alignment horizontal="left" vertical="center" wrapText="1"/>
    </xf>
    <xf numFmtId="0" fontId="4" fillId="7" borderId="5" xfId="0" applyFont="1" applyFill="1" applyBorder="1" applyAlignment="1">
      <alignment horizontal="left" vertical="center" wrapText="1"/>
    </xf>
    <xf numFmtId="0" fontId="0" fillId="6" borderId="30" xfId="0" applyFill="1" applyBorder="1" applyAlignment="1">
      <alignment horizontal="left" vertical="top" wrapText="1"/>
    </xf>
    <xf numFmtId="0" fontId="0" fillId="6" borderId="34" xfId="0" applyFill="1" applyBorder="1" applyAlignment="1">
      <alignment horizontal="left" vertical="top" wrapText="1"/>
    </xf>
    <xf numFmtId="0" fontId="0" fillId="6" borderId="31" xfId="0" applyFill="1" applyBorder="1" applyAlignment="1">
      <alignment horizontal="left" vertical="top" wrapText="1"/>
    </xf>
    <xf numFmtId="0" fontId="0" fillId="6" borderId="35" xfId="0" applyFill="1" applyBorder="1" applyAlignment="1">
      <alignment horizontal="left" vertical="top" wrapText="1"/>
    </xf>
    <xf numFmtId="0" fontId="0" fillId="6" borderId="37" xfId="0" applyFill="1" applyBorder="1" applyAlignment="1">
      <alignment horizontal="left" vertical="top" wrapText="1"/>
    </xf>
    <xf numFmtId="0" fontId="0" fillId="6" borderId="38" xfId="0" applyFill="1" applyBorder="1" applyAlignment="1">
      <alignment horizontal="left" vertical="top" wrapText="1"/>
    </xf>
    <xf numFmtId="0" fontId="0" fillId="6" borderId="32" xfId="0" applyFill="1" applyBorder="1" applyAlignment="1">
      <alignment horizontal="left" vertical="top" wrapText="1"/>
    </xf>
    <xf numFmtId="0" fontId="0" fillId="6" borderId="33" xfId="0" applyFill="1" applyBorder="1" applyAlignment="1">
      <alignment horizontal="left" vertical="top" wrapText="1"/>
    </xf>
    <xf numFmtId="0" fontId="11" fillId="6" borderId="11" xfId="0" applyFont="1" applyFill="1" applyBorder="1" applyAlignment="1">
      <alignment vertical="center"/>
    </xf>
    <xf numFmtId="0" fontId="11" fillId="6" borderId="12" xfId="0" applyFont="1" applyFill="1" applyBorder="1" applyAlignment="1">
      <alignment vertical="center"/>
    </xf>
    <xf numFmtId="0" fontId="6" fillId="7" borderId="9" xfId="0" applyFont="1" applyFill="1" applyBorder="1" applyAlignment="1">
      <alignment horizontal="left" vertical="center"/>
    </xf>
    <xf numFmtId="0" fontId="6" fillId="7" borderId="13" xfId="0" applyFont="1" applyFill="1" applyBorder="1" applyAlignment="1">
      <alignment horizontal="left" vertical="center"/>
    </xf>
    <xf numFmtId="0" fontId="6" fillId="7" borderId="10" xfId="0" applyFont="1" applyFill="1" applyBorder="1" applyAlignment="1">
      <alignment horizontal="left" vertical="center"/>
    </xf>
    <xf numFmtId="0" fontId="6" fillId="7" borderId="40" xfId="0" applyFont="1" applyFill="1" applyBorder="1" applyAlignment="1">
      <alignment horizontal="left" vertical="center" wrapText="1"/>
    </xf>
    <xf numFmtId="0" fontId="6" fillId="7" borderId="41" xfId="0" applyFont="1" applyFill="1" applyBorder="1" applyAlignment="1">
      <alignment horizontal="left" vertical="center" wrapText="1"/>
    </xf>
    <xf numFmtId="0" fontId="6" fillId="7" borderId="42" xfId="0" applyFont="1" applyFill="1" applyBorder="1" applyAlignment="1">
      <alignment horizontal="left" vertical="center" wrapText="1"/>
    </xf>
  </cellXfs>
  <cellStyles count="25">
    <cellStyle name="Currency" xfId="22" builtinId="4"/>
    <cellStyle name="Currency 2" xfId="1" xr:uid="{00000000-0005-0000-0000-000006000000}"/>
    <cellStyle name="Grey" xfId="2" xr:uid="{00000000-0005-0000-0000-000007000000}"/>
    <cellStyle name="Heading 1 2" xfId="20" xr:uid="{0F86FF21-E7D0-4174-BD7F-B2E65A0727AA}"/>
    <cellStyle name="Input [yellow]" xfId="3" xr:uid="{00000000-0005-0000-0000-000008000000}"/>
    <cellStyle name="Normal" xfId="0" builtinId="0"/>
    <cellStyle name="Normal - Style1" xfId="4" xr:uid="{00000000-0005-0000-0000-000009000000}"/>
    <cellStyle name="Normal 10" xfId="5" xr:uid="{00000000-0005-0000-0000-00000A000000}"/>
    <cellStyle name="Normal 11" xfId="6" xr:uid="{00000000-0005-0000-0000-00000B000000}"/>
    <cellStyle name="Normal 12" xfId="7" xr:uid="{00000000-0005-0000-0000-00000C000000}"/>
    <cellStyle name="Normal 13" xfId="8" xr:uid="{00000000-0005-0000-0000-00000D000000}"/>
    <cellStyle name="Normal 14" xfId="9" xr:uid="{00000000-0005-0000-0000-00000E000000}"/>
    <cellStyle name="Normal 15" xfId="10" xr:uid="{00000000-0005-0000-0000-00000F000000}"/>
    <cellStyle name="Normal 2" xfId="11" xr:uid="{00000000-0005-0000-0000-000010000000}"/>
    <cellStyle name="Normal 2 2" xfId="21" xr:uid="{A5211700-F7B7-468A-A3A7-5C110AC9E1F9}"/>
    <cellStyle name="Normal 3" xfId="12" xr:uid="{00000000-0005-0000-0000-000011000000}"/>
    <cellStyle name="Normal 4" xfId="13" xr:uid="{00000000-0005-0000-0000-000012000000}"/>
    <cellStyle name="Normal 5" xfId="14" xr:uid="{00000000-0005-0000-0000-000013000000}"/>
    <cellStyle name="Normal 6" xfId="15" xr:uid="{00000000-0005-0000-0000-000014000000}"/>
    <cellStyle name="Normal 7" xfId="16" xr:uid="{00000000-0005-0000-0000-000015000000}"/>
    <cellStyle name="Normal 8" xfId="17" xr:uid="{00000000-0005-0000-0000-000016000000}"/>
    <cellStyle name="Normal 9" xfId="18" xr:uid="{00000000-0005-0000-0000-000017000000}"/>
    <cellStyle name="Percent" xfId="23" builtinId="5"/>
    <cellStyle name="Percent [2]" xfId="19" xr:uid="{00000000-0005-0000-0000-000018000000}"/>
    <cellStyle name="Percent 2" xfId="24" xr:uid="{0C28B551-75DE-4DEE-8846-530BA6C441E6}"/>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Aon Color Palette">
      <a:dk1>
        <a:sysClr val="windowText" lastClr="000000"/>
      </a:dk1>
      <a:lt1>
        <a:sysClr val="window" lastClr="FFFFFF"/>
      </a:lt1>
      <a:dk2>
        <a:srgbClr val="E11B22"/>
      </a:dk2>
      <a:lt2>
        <a:srgbClr val="C9CAC8"/>
      </a:lt2>
      <a:accent1>
        <a:srgbClr val="F0AB00"/>
      </a:accent1>
      <a:accent2>
        <a:srgbClr val="7AB800"/>
      </a:accent2>
      <a:accent3>
        <a:srgbClr val="5EB6E4"/>
      </a:accent3>
      <a:accent4>
        <a:srgbClr val="0083A9"/>
      </a:accent4>
      <a:accent5>
        <a:srgbClr val="4D4F53"/>
      </a:accent5>
      <a:accent6>
        <a:srgbClr val="003F72"/>
      </a:accent6>
      <a:hlink>
        <a:srgbClr val="6E267B"/>
      </a:hlink>
      <a:folHlink>
        <a:srgbClr val="0039A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74181-9C5E-42C9-80F9-646F65F5E021}">
  <dimension ref="A2:F175"/>
  <sheetViews>
    <sheetView tabSelected="1" zoomScaleNormal="100" workbookViewId="0"/>
  </sheetViews>
  <sheetFormatPr defaultRowHeight="15" x14ac:dyDescent="0.25"/>
  <cols>
    <col min="1" max="1" width="4.5703125" style="2" bestFit="1" customWidth="1"/>
    <col min="2" max="2" width="38.28515625" style="2" customWidth="1"/>
    <col min="3" max="3" width="47.28515625" style="2" customWidth="1"/>
    <col min="4" max="5" width="30.7109375" style="2" customWidth="1"/>
    <col min="6" max="16384" width="9.140625" style="2"/>
  </cols>
  <sheetData>
    <row r="2" spans="1:6" s="7" customFormat="1" ht="21" x14ac:dyDescent="0.25">
      <c r="B2" s="10" t="s">
        <v>5</v>
      </c>
    </row>
    <row r="3" spans="1:6" s="7" customFormat="1" ht="18.75" x14ac:dyDescent="0.25">
      <c r="B3" s="8" t="s">
        <v>0</v>
      </c>
    </row>
    <row r="4" spans="1:6" s="7" customFormat="1" ht="18.75" x14ac:dyDescent="0.25">
      <c r="B4" s="9" t="s">
        <v>203</v>
      </c>
    </row>
    <row r="5" spans="1:6" x14ac:dyDescent="0.25">
      <c r="B5" s="3" t="s">
        <v>101</v>
      </c>
    </row>
    <row r="6" spans="1:6" x14ac:dyDescent="0.25">
      <c r="B6" s="3" t="s">
        <v>204</v>
      </c>
    </row>
    <row r="7" spans="1:6" x14ac:dyDescent="0.25">
      <c r="D7" s="4"/>
      <c r="E7" s="4"/>
      <c r="F7" s="4"/>
    </row>
    <row r="8" spans="1:6" x14ac:dyDescent="0.25">
      <c r="B8" s="59" t="s">
        <v>2</v>
      </c>
      <c r="C8" s="59"/>
      <c r="E8" s="5"/>
      <c r="F8" s="5"/>
    </row>
    <row r="9" spans="1:6" x14ac:dyDescent="0.25">
      <c r="B9" s="11" t="s">
        <v>1</v>
      </c>
      <c r="C9" s="12"/>
      <c r="E9" s="1"/>
      <c r="F9" s="1"/>
    </row>
    <row r="10" spans="1:6" x14ac:dyDescent="0.25">
      <c r="D10" s="6"/>
      <c r="E10" s="6"/>
      <c r="F10" s="6"/>
    </row>
    <row r="12" spans="1:6" ht="90.75" customHeight="1" x14ac:dyDescent="0.25">
      <c r="B12" s="63" t="s">
        <v>92</v>
      </c>
      <c r="C12" s="64"/>
      <c r="D12" s="65"/>
    </row>
    <row r="13" spans="1:6" s="4" customFormat="1" x14ac:dyDescent="0.25">
      <c r="B13" s="24"/>
      <c r="C13" s="24"/>
    </row>
    <row r="14" spans="1:6" x14ac:dyDescent="0.25">
      <c r="A14" s="2" t="s">
        <v>172</v>
      </c>
      <c r="B14" s="60" t="s">
        <v>98</v>
      </c>
      <c r="C14" s="61"/>
      <c r="D14" s="62"/>
    </row>
    <row r="15" spans="1:6" x14ac:dyDescent="0.25">
      <c r="B15" s="18" t="s">
        <v>10</v>
      </c>
      <c r="C15" s="18" t="s">
        <v>46</v>
      </c>
      <c r="D15" s="18" t="s">
        <v>3</v>
      </c>
    </row>
    <row r="16" spans="1:6" ht="45" x14ac:dyDescent="0.25">
      <c r="A16" s="2">
        <v>1</v>
      </c>
      <c r="B16" s="14" t="s">
        <v>93</v>
      </c>
      <c r="C16" s="15"/>
      <c r="D16" s="27"/>
    </row>
    <row r="17" spans="1:4" x14ac:dyDescent="0.25">
      <c r="A17" s="2">
        <v>2</v>
      </c>
      <c r="B17" s="14" t="s">
        <v>165</v>
      </c>
      <c r="C17" s="15"/>
      <c r="D17" s="27"/>
    </row>
    <row r="18" spans="1:4" x14ac:dyDescent="0.25">
      <c r="A18" s="2">
        <v>3</v>
      </c>
      <c r="B18" s="14" t="s">
        <v>166</v>
      </c>
      <c r="C18" s="15"/>
      <c r="D18" s="27"/>
    </row>
    <row r="19" spans="1:4" x14ac:dyDescent="0.25">
      <c r="A19" s="2">
        <v>4</v>
      </c>
      <c r="B19" s="14" t="s">
        <v>167</v>
      </c>
      <c r="C19" s="15"/>
      <c r="D19" s="27"/>
    </row>
    <row r="20" spans="1:4" x14ac:dyDescent="0.25">
      <c r="A20" s="2">
        <v>5</v>
      </c>
      <c r="B20" s="14" t="s">
        <v>168</v>
      </c>
      <c r="C20" s="15"/>
      <c r="D20" s="27"/>
    </row>
    <row r="21" spans="1:4" x14ac:dyDescent="0.25">
      <c r="A21" s="4">
        <v>6</v>
      </c>
      <c r="B21" s="14" t="s">
        <v>45</v>
      </c>
      <c r="C21" s="15"/>
      <c r="D21" s="13"/>
    </row>
    <row r="22" spans="1:4" x14ac:dyDescent="0.25">
      <c r="A22" s="4" t="s">
        <v>173</v>
      </c>
      <c r="B22" s="60" t="s">
        <v>112</v>
      </c>
      <c r="C22" s="61"/>
      <c r="D22" s="62"/>
    </row>
    <row r="23" spans="1:4" x14ac:dyDescent="0.25">
      <c r="A23" s="4"/>
      <c r="B23" s="18" t="s">
        <v>10</v>
      </c>
      <c r="C23" s="18" t="s">
        <v>116</v>
      </c>
      <c r="D23" s="18" t="s">
        <v>3</v>
      </c>
    </row>
    <row r="24" spans="1:4" ht="30" x14ac:dyDescent="0.25">
      <c r="A24" s="4">
        <v>1</v>
      </c>
      <c r="B24" s="14" t="s">
        <v>122</v>
      </c>
      <c r="C24" s="15"/>
      <c r="D24" s="13"/>
    </row>
    <row r="25" spans="1:4" ht="45" x14ac:dyDescent="0.25">
      <c r="A25" s="4">
        <v>2</v>
      </c>
      <c r="B25" s="14" t="s">
        <v>123</v>
      </c>
      <c r="C25" s="15"/>
      <c r="D25" s="13"/>
    </row>
    <row r="26" spans="1:4" ht="30" x14ac:dyDescent="0.25">
      <c r="A26" s="4">
        <v>3</v>
      </c>
      <c r="B26" s="14" t="s">
        <v>114</v>
      </c>
      <c r="C26" s="15"/>
      <c r="D26" s="13"/>
    </row>
    <row r="27" spans="1:4" ht="60" x14ac:dyDescent="0.25">
      <c r="A27" s="4">
        <v>4</v>
      </c>
      <c r="B27" s="14" t="s">
        <v>113</v>
      </c>
      <c r="C27" s="15"/>
      <c r="D27" s="13"/>
    </row>
    <row r="28" spans="1:4" ht="135" x14ac:dyDescent="0.25">
      <c r="A28" s="4">
        <v>5</v>
      </c>
      <c r="B28" s="14" t="s">
        <v>121</v>
      </c>
      <c r="C28" s="15"/>
      <c r="D28" s="13"/>
    </row>
    <row r="29" spans="1:4" ht="30" x14ac:dyDescent="0.25">
      <c r="A29" s="4">
        <v>6</v>
      </c>
      <c r="B29" s="14" t="s">
        <v>124</v>
      </c>
      <c r="C29" s="15"/>
      <c r="D29" s="13"/>
    </row>
    <row r="30" spans="1:4" ht="60" x14ac:dyDescent="0.25">
      <c r="A30" s="4">
        <v>7</v>
      </c>
      <c r="B30" s="14" t="s">
        <v>120</v>
      </c>
      <c r="C30" s="15"/>
      <c r="D30" s="13"/>
    </row>
    <row r="31" spans="1:4" x14ac:dyDescent="0.25">
      <c r="A31" s="4" t="s">
        <v>174</v>
      </c>
      <c r="B31" s="60" t="s">
        <v>99</v>
      </c>
      <c r="C31" s="61"/>
      <c r="D31" s="62"/>
    </row>
    <row r="32" spans="1:4" x14ac:dyDescent="0.25">
      <c r="A32" s="4"/>
      <c r="B32" s="18" t="s">
        <v>10</v>
      </c>
      <c r="C32" s="18" t="s">
        <v>116</v>
      </c>
      <c r="D32" s="18" t="s">
        <v>3</v>
      </c>
    </row>
    <row r="33" spans="1:4" ht="30" x14ac:dyDescent="0.25">
      <c r="A33" s="4">
        <v>1</v>
      </c>
      <c r="B33" s="14" t="s">
        <v>100</v>
      </c>
      <c r="C33" s="15"/>
      <c r="D33" s="13"/>
    </row>
    <row r="34" spans="1:4" ht="30" x14ac:dyDescent="0.25">
      <c r="A34" s="4">
        <v>2</v>
      </c>
      <c r="B34" s="14" t="s">
        <v>148</v>
      </c>
      <c r="C34" s="15"/>
      <c r="D34" s="13"/>
    </row>
    <row r="35" spans="1:4" ht="45" x14ac:dyDescent="0.25">
      <c r="A35" s="4">
        <v>3</v>
      </c>
      <c r="B35" s="14" t="s">
        <v>200</v>
      </c>
      <c r="C35" s="15"/>
      <c r="D35" s="13"/>
    </row>
    <row r="36" spans="1:4" ht="90" x14ac:dyDescent="0.25">
      <c r="A36" s="4">
        <v>4</v>
      </c>
      <c r="B36" s="14" t="s">
        <v>106</v>
      </c>
      <c r="C36" s="15"/>
      <c r="D36" s="13"/>
    </row>
    <row r="37" spans="1:4" x14ac:dyDescent="0.25">
      <c r="A37" s="4">
        <v>5</v>
      </c>
      <c r="B37" s="56" t="s">
        <v>149</v>
      </c>
      <c r="C37" s="15"/>
      <c r="D37" s="13"/>
    </row>
    <row r="38" spans="1:4" x14ac:dyDescent="0.25">
      <c r="A38" s="4"/>
      <c r="B38" s="50" t="s">
        <v>169</v>
      </c>
      <c r="C38" s="15"/>
      <c r="D38" s="13"/>
    </row>
    <row r="39" spans="1:4" ht="45" x14ac:dyDescent="0.25">
      <c r="A39" s="4"/>
      <c r="B39" s="50" t="s">
        <v>196</v>
      </c>
      <c r="C39" s="15"/>
      <c r="D39" s="13"/>
    </row>
    <row r="40" spans="1:4" x14ac:dyDescent="0.25">
      <c r="A40" s="4"/>
      <c r="B40" s="50" t="s">
        <v>150</v>
      </c>
      <c r="C40" s="15"/>
      <c r="D40" s="13"/>
    </row>
    <row r="41" spans="1:4" x14ac:dyDescent="0.25">
      <c r="A41" s="4">
        <v>6</v>
      </c>
      <c r="B41" s="56" t="s">
        <v>151</v>
      </c>
      <c r="C41" s="15"/>
      <c r="D41" s="13"/>
    </row>
    <row r="42" spans="1:4" x14ac:dyDescent="0.25">
      <c r="A42" s="4"/>
      <c r="B42" s="50" t="s">
        <v>169</v>
      </c>
      <c r="C42" s="15"/>
      <c r="D42" s="13"/>
    </row>
    <row r="43" spans="1:4" ht="45" x14ac:dyDescent="0.25">
      <c r="A43" s="4"/>
      <c r="B43" s="50" t="s">
        <v>196</v>
      </c>
      <c r="C43" s="15"/>
      <c r="D43" s="13"/>
    </row>
    <row r="44" spans="1:4" x14ac:dyDescent="0.25">
      <c r="A44" s="4"/>
      <c r="B44" s="50" t="s">
        <v>150</v>
      </c>
      <c r="C44" s="15"/>
      <c r="D44" s="13"/>
    </row>
    <row r="45" spans="1:4" x14ac:dyDescent="0.25">
      <c r="A45" s="4">
        <v>7</v>
      </c>
      <c r="B45" s="56" t="s">
        <v>152</v>
      </c>
      <c r="C45" s="15"/>
      <c r="D45" s="13"/>
    </row>
    <row r="46" spans="1:4" x14ac:dyDescent="0.25">
      <c r="A46" s="4"/>
      <c r="B46" s="50" t="s">
        <v>169</v>
      </c>
      <c r="C46" s="15"/>
      <c r="D46" s="13"/>
    </row>
    <row r="47" spans="1:4" ht="45" x14ac:dyDescent="0.25">
      <c r="A47" s="4"/>
      <c r="B47" s="50" t="s">
        <v>196</v>
      </c>
      <c r="C47" s="15"/>
      <c r="D47" s="13"/>
    </row>
    <row r="48" spans="1:4" x14ac:dyDescent="0.25">
      <c r="A48" s="4"/>
      <c r="B48" s="50" t="s">
        <v>150</v>
      </c>
      <c r="C48" s="15"/>
      <c r="D48" s="13"/>
    </row>
    <row r="49" spans="1:4" x14ac:dyDescent="0.25">
      <c r="A49" s="4">
        <v>8</v>
      </c>
      <c r="B49" s="56" t="s">
        <v>153</v>
      </c>
      <c r="C49" s="15"/>
      <c r="D49" s="13"/>
    </row>
    <row r="50" spans="1:4" ht="45" x14ac:dyDescent="0.25">
      <c r="A50" s="4"/>
      <c r="B50" s="50" t="s">
        <v>196</v>
      </c>
      <c r="C50" s="15"/>
      <c r="D50" s="13"/>
    </row>
    <row r="51" spans="1:4" x14ac:dyDescent="0.25">
      <c r="A51" s="4"/>
      <c r="B51" s="50" t="s">
        <v>169</v>
      </c>
      <c r="C51" s="15"/>
      <c r="D51" s="13"/>
    </row>
    <row r="52" spans="1:4" x14ac:dyDescent="0.25">
      <c r="A52" s="4"/>
      <c r="B52" s="50" t="s">
        <v>150</v>
      </c>
      <c r="C52" s="15"/>
      <c r="D52" s="13"/>
    </row>
    <row r="53" spans="1:4" x14ac:dyDescent="0.25">
      <c r="A53" s="4">
        <v>9</v>
      </c>
      <c r="B53" s="56" t="s">
        <v>154</v>
      </c>
      <c r="C53" s="15"/>
      <c r="D53" s="13"/>
    </row>
    <row r="54" spans="1:4" x14ac:dyDescent="0.25">
      <c r="A54" s="4"/>
      <c r="B54" s="50" t="s">
        <v>169</v>
      </c>
      <c r="C54" s="15"/>
      <c r="D54" s="13"/>
    </row>
    <row r="55" spans="1:4" ht="45" x14ac:dyDescent="0.25">
      <c r="A55" s="4"/>
      <c r="B55" s="50" t="s">
        <v>196</v>
      </c>
      <c r="C55" s="15"/>
      <c r="D55" s="13"/>
    </row>
    <row r="56" spans="1:4" x14ac:dyDescent="0.25">
      <c r="A56" s="4"/>
      <c r="B56" s="50" t="s">
        <v>150</v>
      </c>
      <c r="C56" s="15"/>
      <c r="D56" s="13"/>
    </row>
    <row r="57" spans="1:4" x14ac:dyDescent="0.25">
      <c r="A57" s="4">
        <v>10</v>
      </c>
      <c r="B57" s="56" t="s">
        <v>155</v>
      </c>
      <c r="C57" s="15"/>
      <c r="D57" s="13"/>
    </row>
    <row r="58" spans="1:4" x14ac:dyDescent="0.25">
      <c r="A58" s="4"/>
      <c r="B58" s="50" t="s">
        <v>169</v>
      </c>
      <c r="C58" s="15"/>
      <c r="D58" s="13"/>
    </row>
    <row r="59" spans="1:4" ht="45" x14ac:dyDescent="0.25">
      <c r="A59" s="4"/>
      <c r="B59" s="50" t="s">
        <v>196</v>
      </c>
      <c r="C59" s="15"/>
      <c r="D59" s="13"/>
    </row>
    <row r="60" spans="1:4" x14ac:dyDescent="0.25">
      <c r="A60" s="4"/>
      <c r="B60" s="50" t="s">
        <v>150</v>
      </c>
      <c r="C60" s="15"/>
      <c r="D60" s="13"/>
    </row>
    <row r="61" spans="1:4" x14ac:dyDescent="0.25">
      <c r="A61" s="4" t="s">
        <v>175</v>
      </c>
      <c r="B61" s="60" t="s">
        <v>117</v>
      </c>
      <c r="C61" s="61"/>
      <c r="D61" s="62"/>
    </row>
    <row r="62" spans="1:4" x14ac:dyDescent="0.25">
      <c r="A62" s="4"/>
      <c r="B62" s="18" t="s">
        <v>10</v>
      </c>
      <c r="C62" s="18" t="s">
        <v>116</v>
      </c>
      <c r="D62" s="18" t="s">
        <v>3</v>
      </c>
    </row>
    <row r="63" spans="1:4" ht="30" x14ac:dyDescent="0.25">
      <c r="A63" s="4">
        <v>1</v>
      </c>
      <c r="B63" s="14" t="s">
        <v>118</v>
      </c>
      <c r="C63" s="15"/>
      <c r="D63" s="13"/>
    </row>
    <row r="64" spans="1:4" ht="30" x14ac:dyDescent="0.25">
      <c r="A64" s="4">
        <v>2</v>
      </c>
      <c r="B64" s="14" t="s">
        <v>119</v>
      </c>
      <c r="C64" s="15"/>
      <c r="D64" s="13"/>
    </row>
    <row r="65" spans="1:4" s="4" customFormat="1" x14ac:dyDescent="0.25">
      <c r="B65" s="16"/>
      <c r="C65" s="16"/>
    </row>
    <row r="66" spans="1:4" ht="34.5" customHeight="1" x14ac:dyDescent="0.25">
      <c r="A66" s="4"/>
      <c r="B66" s="63" t="s">
        <v>68</v>
      </c>
      <c r="C66" s="64"/>
      <c r="D66" s="65"/>
    </row>
    <row r="67" spans="1:4" x14ac:dyDescent="0.25">
      <c r="A67" s="4" t="s">
        <v>176</v>
      </c>
      <c r="B67" s="60" t="s">
        <v>11</v>
      </c>
      <c r="C67" s="61"/>
      <c r="D67" s="62"/>
    </row>
    <row r="68" spans="1:4" x14ac:dyDescent="0.25">
      <c r="A68" s="4"/>
      <c r="B68" s="18" t="s">
        <v>10</v>
      </c>
      <c r="C68" s="18" t="s">
        <v>17</v>
      </c>
      <c r="D68" s="18" t="s">
        <v>3</v>
      </c>
    </row>
    <row r="69" spans="1:4" x14ac:dyDescent="0.25">
      <c r="A69" s="4">
        <v>1</v>
      </c>
      <c r="B69" s="14" t="s">
        <v>12</v>
      </c>
      <c r="C69" s="15"/>
      <c r="D69" s="27"/>
    </row>
    <row r="70" spans="1:4" ht="30" x14ac:dyDescent="0.25">
      <c r="A70" s="4">
        <v>2</v>
      </c>
      <c r="B70" s="14" t="s">
        <v>69</v>
      </c>
      <c r="C70" s="15"/>
      <c r="D70" s="13"/>
    </row>
    <row r="71" spans="1:4" x14ac:dyDescent="0.25">
      <c r="A71" s="4">
        <v>3</v>
      </c>
      <c r="B71" s="14" t="s">
        <v>13</v>
      </c>
      <c r="C71" s="15"/>
      <c r="D71" s="13"/>
    </row>
    <row r="72" spans="1:4" x14ac:dyDescent="0.25">
      <c r="A72" s="4">
        <v>4</v>
      </c>
      <c r="B72" s="14" t="s">
        <v>14</v>
      </c>
      <c r="C72" s="15"/>
      <c r="D72" s="13"/>
    </row>
    <row r="73" spans="1:4" x14ac:dyDescent="0.25">
      <c r="A73" s="4">
        <v>5</v>
      </c>
      <c r="B73" s="14" t="s">
        <v>15</v>
      </c>
      <c r="C73" s="15"/>
      <c r="D73" s="13"/>
    </row>
    <row r="74" spans="1:4" ht="45" x14ac:dyDescent="0.25">
      <c r="A74" s="4">
        <v>6</v>
      </c>
      <c r="B74" s="14" t="s">
        <v>18</v>
      </c>
      <c r="C74" s="15"/>
      <c r="D74" s="13"/>
    </row>
    <row r="75" spans="1:4" ht="30" x14ac:dyDescent="0.25">
      <c r="A75" s="4">
        <v>7</v>
      </c>
      <c r="B75" s="14" t="s">
        <v>16</v>
      </c>
      <c r="C75" s="15"/>
      <c r="D75" s="13"/>
    </row>
    <row r="76" spans="1:4" ht="30" x14ac:dyDescent="0.25">
      <c r="A76" s="4">
        <v>8</v>
      </c>
      <c r="B76" s="14" t="s">
        <v>70</v>
      </c>
      <c r="C76" s="15"/>
      <c r="D76" s="13"/>
    </row>
    <row r="77" spans="1:4" x14ac:dyDescent="0.25">
      <c r="A77" s="4">
        <v>9</v>
      </c>
      <c r="B77" s="14" t="s">
        <v>47</v>
      </c>
      <c r="C77" s="15"/>
      <c r="D77" s="13"/>
    </row>
    <row r="78" spans="1:4" x14ac:dyDescent="0.25">
      <c r="A78" s="4">
        <v>10</v>
      </c>
      <c r="B78" s="14" t="s">
        <v>8</v>
      </c>
      <c r="C78" s="15"/>
      <c r="D78" s="13"/>
    </row>
    <row r="79" spans="1:4" x14ac:dyDescent="0.25">
      <c r="A79" s="4">
        <v>11</v>
      </c>
      <c r="B79" s="14" t="s">
        <v>50</v>
      </c>
      <c r="C79" s="15"/>
      <c r="D79" s="13"/>
    </row>
    <row r="80" spans="1:4" x14ac:dyDescent="0.25">
      <c r="A80" s="4">
        <v>12</v>
      </c>
      <c r="B80" s="14" t="s">
        <v>7</v>
      </c>
      <c r="C80" s="15"/>
      <c r="D80" s="13"/>
    </row>
    <row r="81" spans="1:4" ht="30" x14ac:dyDescent="0.25">
      <c r="A81" s="4">
        <v>13</v>
      </c>
      <c r="B81" s="14" t="s">
        <v>61</v>
      </c>
      <c r="C81" s="15"/>
      <c r="D81" s="13"/>
    </row>
    <row r="82" spans="1:4" x14ac:dyDescent="0.25">
      <c r="A82" s="4">
        <v>14</v>
      </c>
      <c r="B82" s="14" t="s">
        <v>62</v>
      </c>
      <c r="C82" s="15"/>
      <c r="D82" s="13"/>
    </row>
    <row r="83" spans="1:4" ht="30" x14ac:dyDescent="0.25">
      <c r="A83" s="4">
        <v>15</v>
      </c>
      <c r="B83" s="14" t="s">
        <v>63</v>
      </c>
      <c r="C83" s="15"/>
      <c r="D83" s="13"/>
    </row>
    <row r="84" spans="1:4" ht="30" x14ac:dyDescent="0.25">
      <c r="A84" s="4">
        <v>16</v>
      </c>
      <c r="B84" s="14" t="s">
        <v>67</v>
      </c>
      <c r="C84" s="15"/>
      <c r="D84" s="13"/>
    </row>
    <row r="85" spans="1:4" ht="41.25" customHeight="1" x14ac:dyDescent="0.25">
      <c r="A85" s="4" t="s">
        <v>177</v>
      </c>
      <c r="B85" s="60" t="s">
        <v>192</v>
      </c>
      <c r="C85" s="61"/>
      <c r="D85" s="62"/>
    </row>
    <row r="86" spans="1:4" x14ac:dyDescent="0.25">
      <c r="A86" s="4"/>
      <c r="B86" s="18" t="s">
        <v>10</v>
      </c>
      <c r="C86" s="18" t="s">
        <v>17</v>
      </c>
      <c r="D86" s="18" t="s">
        <v>3</v>
      </c>
    </row>
    <row r="87" spans="1:4" ht="45" x14ac:dyDescent="0.25">
      <c r="A87" s="4">
        <v>1</v>
      </c>
      <c r="B87" s="55" t="s">
        <v>201</v>
      </c>
      <c r="C87" s="15"/>
      <c r="D87" s="13"/>
    </row>
    <row r="88" spans="1:4" ht="60" x14ac:dyDescent="0.25">
      <c r="A88" s="4">
        <v>2</v>
      </c>
      <c r="B88" s="55" t="s">
        <v>185</v>
      </c>
      <c r="C88" s="15"/>
      <c r="D88" s="13"/>
    </row>
    <row r="89" spans="1:4" ht="90" x14ac:dyDescent="0.25">
      <c r="A89" s="4">
        <v>3</v>
      </c>
      <c r="B89" s="55" t="s">
        <v>186</v>
      </c>
      <c r="C89" s="15"/>
      <c r="D89" s="13"/>
    </row>
    <row r="90" spans="1:4" ht="75" x14ac:dyDescent="0.25">
      <c r="A90" s="4">
        <v>4</v>
      </c>
      <c r="B90" s="55" t="s">
        <v>187</v>
      </c>
      <c r="C90" s="15"/>
      <c r="D90" s="13"/>
    </row>
    <row r="91" spans="1:4" ht="75" x14ac:dyDescent="0.25">
      <c r="A91" s="4">
        <v>5</v>
      </c>
      <c r="B91" s="55" t="s">
        <v>188</v>
      </c>
      <c r="C91" s="15"/>
      <c r="D91" s="13"/>
    </row>
    <row r="92" spans="1:4" ht="60" x14ac:dyDescent="0.25">
      <c r="A92" s="4">
        <v>6</v>
      </c>
      <c r="B92" s="55" t="s">
        <v>189</v>
      </c>
      <c r="C92" s="15"/>
      <c r="D92" s="13"/>
    </row>
    <row r="93" spans="1:4" ht="60" x14ac:dyDescent="0.25">
      <c r="A93" s="4">
        <v>7</v>
      </c>
      <c r="B93" s="55" t="s">
        <v>190</v>
      </c>
      <c r="C93" s="15"/>
      <c r="D93" s="13"/>
    </row>
    <row r="94" spans="1:4" ht="60" x14ac:dyDescent="0.25">
      <c r="A94" s="4">
        <v>8</v>
      </c>
      <c r="B94" s="55" t="s">
        <v>191</v>
      </c>
      <c r="C94" s="15"/>
      <c r="D94" s="13"/>
    </row>
    <row r="95" spans="1:4" ht="60" x14ac:dyDescent="0.25">
      <c r="A95" s="4">
        <v>9</v>
      </c>
      <c r="B95" s="55" t="s">
        <v>202</v>
      </c>
      <c r="C95" s="15"/>
      <c r="D95" s="13"/>
    </row>
    <row r="96" spans="1:4" x14ac:dyDescent="0.25">
      <c r="A96" s="4" t="s">
        <v>178</v>
      </c>
      <c r="B96" s="60" t="s">
        <v>19</v>
      </c>
      <c r="C96" s="61"/>
      <c r="D96" s="62"/>
    </row>
    <row r="97" spans="1:4" x14ac:dyDescent="0.25">
      <c r="A97" s="4"/>
      <c r="B97" s="18" t="s">
        <v>10</v>
      </c>
      <c r="C97" s="18" t="s">
        <v>17</v>
      </c>
      <c r="D97" s="18" t="s">
        <v>3</v>
      </c>
    </row>
    <row r="98" spans="1:4" x14ac:dyDescent="0.25">
      <c r="A98" s="4">
        <v>1</v>
      </c>
      <c r="B98" s="14" t="s">
        <v>20</v>
      </c>
      <c r="C98" s="15"/>
      <c r="D98" s="13"/>
    </row>
    <row r="99" spans="1:4" x14ac:dyDescent="0.25">
      <c r="A99" s="4">
        <v>2</v>
      </c>
      <c r="B99" s="14" t="s">
        <v>21</v>
      </c>
      <c r="C99" s="15"/>
      <c r="D99" s="13"/>
    </row>
    <row r="100" spans="1:4" ht="90" x14ac:dyDescent="0.25">
      <c r="A100" s="4">
        <v>3</v>
      </c>
      <c r="B100" s="14" t="s">
        <v>48</v>
      </c>
      <c r="C100" s="15"/>
      <c r="D100" s="13"/>
    </row>
    <row r="101" spans="1:4" ht="60" x14ac:dyDescent="0.25">
      <c r="A101" s="2">
        <v>4</v>
      </c>
      <c r="B101" s="14" t="s">
        <v>71</v>
      </c>
      <c r="C101" s="15"/>
      <c r="D101" s="13"/>
    </row>
    <row r="102" spans="1:4" x14ac:dyDescent="0.25">
      <c r="A102" s="2" t="s">
        <v>179</v>
      </c>
      <c r="B102" s="60" t="s">
        <v>22</v>
      </c>
      <c r="C102" s="61"/>
      <c r="D102" s="62"/>
    </row>
    <row r="103" spans="1:4" x14ac:dyDescent="0.25">
      <c r="B103" s="18" t="s">
        <v>10</v>
      </c>
      <c r="C103" s="18" t="s">
        <v>17</v>
      </c>
      <c r="D103" s="18" t="s">
        <v>3</v>
      </c>
    </row>
    <row r="104" spans="1:4" x14ac:dyDescent="0.25">
      <c r="A104" s="2">
        <v>1</v>
      </c>
      <c r="B104" s="14" t="s">
        <v>23</v>
      </c>
      <c r="C104" s="15"/>
      <c r="D104" s="13"/>
    </row>
    <row r="105" spans="1:4" x14ac:dyDescent="0.25">
      <c r="A105" s="2">
        <v>2</v>
      </c>
      <c r="B105" s="14" t="s">
        <v>6</v>
      </c>
      <c r="C105" s="15"/>
      <c r="D105" s="13"/>
    </row>
    <row r="106" spans="1:4" x14ac:dyDescent="0.25">
      <c r="A106" s="2">
        <v>3</v>
      </c>
      <c r="B106" s="14" t="s">
        <v>49</v>
      </c>
      <c r="C106" s="15"/>
      <c r="D106" s="13"/>
    </row>
    <row r="107" spans="1:4" x14ac:dyDescent="0.25">
      <c r="A107" s="2">
        <v>4</v>
      </c>
      <c r="B107" s="14" t="s">
        <v>55</v>
      </c>
      <c r="C107" s="15"/>
      <c r="D107" s="13"/>
    </row>
    <row r="108" spans="1:4" x14ac:dyDescent="0.25">
      <c r="A108" s="2">
        <v>5</v>
      </c>
      <c r="B108" s="14" t="s">
        <v>72</v>
      </c>
      <c r="C108" s="15"/>
      <c r="D108" s="13"/>
    </row>
    <row r="109" spans="1:4" x14ac:dyDescent="0.25">
      <c r="A109" s="2">
        <v>6</v>
      </c>
      <c r="B109" s="14" t="s">
        <v>56</v>
      </c>
      <c r="C109" s="15"/>
      <c r="D109" s="13"/>
    </row>
    <row r="110" spans="1:4" x14ac:dyDescent="0.25">
      <c r="A110" s="2">
        <v>7</v>
      </c>
      <c r="B110" s="14" t="s">
        <v>57</v>
      </c>
      <c r="C110" s="15"/>
      <c r="D110" s="13"/>
    </row>
    <row r="111" spans="1:4" x14ac:dyDescent="0.25">
      <c r="A111" s="2">
        <v>8</v>
      </c>
      <c r="B111" s="14" t="s">
        <v>58</v>
      </c>
      <c r="C111" s="15"/>
      <c r="D111" s="13"/>
    </row>
    <row r="112" spans="1:4" x14ac:dyDescent="0.25">
      <c r="A112" s="2">
        <v>9</v>
      </c>
      <c r="B112" s="14" t="s">
        <v>59</v>
      </c>
      <c r="C112" s="15"/>
      <c r="D112" s="13"/>
    </row>
    <row r="113" spans="1:4" x14ac:dyDescent="0.25">
      <c r="A113" s="2">
        <v>10</v>
      </c>
      <c r="B113" s="14" t="s">
        <v>60</v>
      </c>
      <c r="C113" s="15"/>
      <c r="D113" s="13"/>
    </row>
    <row r="114" spans="1:4" ht="45" x14ac:dyDescent="0.25">
      <c r="A114" s="2">
        <v>11</v>
      </c>
      <c r="B114" s="14" t="s">
        <v>66</v>
      </c>
      <c r="C114" s="15"/>
      <c r="D114" s="13"/>
    </row>
    <row r="115" spans="1:4" x14ac:dyDescent="0.25">
      <c r="A115" s="2" t="s">
        <v>180</v>
      </c>
      <c r="B115" s="60" t="s">
        <v>24</v>
      </c>
      <c r="C115" s="61"/>
      <c r="D115" s="62"/>
    </row>
    <row r="116" spans="1:4" x14ac:dyDescent="0.25">
      <c r="B116" s="18" t="s">
        <v>10</v>
      </c>
      <c r="C116" s="18" t="s">
        <v>17</v>
      </c>
      <c r="D116" s="18" t="s">
        <v>3</v>
      </c>
    </row>
    <row r="117" spans="1:4" x14ac:dyDescent="0.25">
      <c r="A117" s="2">
        <v>1</v>
      </c>
      <c r="B117" s="14" t="s">
        <v>45</v>
      </c>
      <c r="C117" s="15"/>
      <c r="D117" s="13"/>
    </row>
    <row r="118" spans="1:4" ht="30" x14ac:dyDescent="0.25">
      <c r="A118" s="2">
        <v>2</v>
      </c>
      <c r="B118" s="14" t="s">
        <v>25</v>
      </c>
      <c r="C118" s="15"/>
      <c r="D118" s="13"/>
    </row>
    <row r="119" spans="1:4" ht="30" x14ac:dyDescent="0.25">
      <c r="A119" s="2">
        <v>3</v>
      </c>
      <c r="B119" s="14" t="s">
        <v>26</v>
      </c>
      <c r="C119" s="15"/>
      <c r="D119" s="13"/>
    </row>
    <row r="120" spans="1:4" ht="30" x14ac:dyDescent="0.25">
      <c r="A120" s="2">
        <v>4</v>
      </c>
      <c r="B120" s="14" t="s">
        <v>27</v>
      </c>
      <c r="C120" s="15"/>
      <c r="D120" s="13"/>
    </row>
    <row r="121" spans="1:4" ht="45" x14ac:dyDescent="0.25">
      <c r="A121" s="2">
        <v>5</v>
      </c>
      <c r="B121" s="14" t="s">
        <v>28</v>
      </c>
      <c r="C121" s="15"/>
      <c r="D121" s="13"/>
    </row>
    <row r="122" spans="1:4" x14ac:dyDescent="0.25">
      <c r="A122" s="2">
        <v>6</v>
      </c>
      <c r="B122" s="14" t="s">
        <v>51</v>
      </c>
      <c r="C122" s="15"/>
      <c r="D122" s="13"/>
    </row>
    <row r="123" spans="1:4" x14ac:dyDescent="0.25">
      <c r="A123" s="2">
        <v>7</v>
      </c>
      <c r="B123" s="14" t="s">
        <v>52</v>
      </c>
      <c r="C123" s="15"/>
      <c r="D123" s="13"/>
    </row>
    <row r="124" spans="1:4" x14ac:dyDescent="0.25">
      <c r="A124" s="2">
        <v>8</v>
      </c>
      <c r="B124" s="14" t="s">
        <v>53</v>
      </c>
      <c r="C124" s="15"/>
      <c r="D124" s="13"/>
    </row>
    <row r="125" spans="1:4" x14ac:dyDescent="0.25">
      <c r="A125" s="2">
        <v>9</v>
      </c>
      <c r="B125" s="14" t="s">
        <v>54</v>
      </c>
      <c r="C125" s="15"/>
      <c r="D125" s="13"/>
    </row>
    <row r="126" spans="1:4" ht="45" x14ac:dyDescent="0.25">
      <c r="A126" s="2">
        <v>10</v>
      </c>
      <c r="B126" s="14" t="s">
        <v>29</v>
      </c>
      <c r="C126" s="15"/>
      <c r="D126" s="13"/>
    </row>
    <row r="127" spans="1:4" x14ac:dyDescent="0.25">
      <c r="A127" s="2">
        <v>11</v>
      </c>
      <c r="B127" s="14" t="s">
        <v>9</v>
      </c>
      <c r="C127" s="15"/>
      <c r="D127" s="13"/>
    </row>
    <row r="128" spans="1:4" x14ac:dyDescent="0.25">
      <c r="A128" s="2">
        <v>12</v>
      </c>
      <c r="B128" s="14" t="s">
        <v>30</v>
      </c>
      <c r="C128" s="15"/>
      <c r="D128" s="13"/>
    </row>
    <row r="129" spans="1:4" x14ac:dyDescent="0.25">
      <c r="A129" s="2">
        <v>13</v>
      </c>
      <c r="B129" s="14" t="s">
        <v>31</v>
      </c>
      <c r="C129" s="15"/>
      <c r="D129" s="13"/>
    </row>
    <row r="130" spans="1:4" ht="45" x14ac:dyDescent="0.25">
      <c r="A130" s="2">
        <v>14</v>
      </c>
      <c r="B130" s="14" t="s">
        <v>36</v>
      </c>
      <c r="C130" s="15"/>
      <c r="D130" s="13"/>
    </row>
    <row r="131" spans="1:4" x14ac:dyDescent="0.25">
      <c r="A131" s="2" t="s">
        <v>181</v>
      </c>
      <c r="B131" s="60" t="s">
        <v>32</v>
      </c>
      <c r="C131" s="61"/>
      <c r="D131" s="62"/>
    </row>
    <row r="132" spans="1:4" x14ac:dyDescent="0.25">
      <c r="B132" s="18" t="s">
        <v>10</v>
      </c>
      <c r="C132" s="18" t="s">
        <v>17</v>
      </c>
      <c r="D132" s="18" t="s">
        <v>3</v>
      </c>
    </row>
    <row r="133" spans="1:4" x14ac:dyDescent="0.25">
      <c r="A133" s="2">
        <v>1</v>
      </c>
      <c r="B133" s="14" t="s">
        <v>33</v>
      </c>
      <c r="C133" s="15"/>
      <c r="D133" s="13"/>
    </row>
    <row r="134" spans="1:4" x14ac:dyDescent="0.25">
      <c r="A134" s="2">
        <v>2</v>
      </c>
      <c r="B134" s="14" t="s">
        <v>34</v>
      </c>
      <c r="C134" s="15"/>
      <c r="D134" s="13"/>
    </row>
    <row r="135" spans="1:4" ht="45" x14ac:dyDescent="0.25">
      <c r="A135" s="2">
        <v>3</v>
      </c>
      <c r="B135" s="14" t="s">
        <v>35</v>
      </c>
      <c r="C135" s="15"/>
      <c r="D135" s="13"/>
    </row>
    <row r="136" spans="1:4" ht="75" x14ac:dyDescent="0.25">
      <c r="A136" s="2">
        <v>4</v>
      </c>
      <c r="B136" s="14" t="s">
        <v>73</v>
      </c>
      <c r="C136" s="15"/>
      <c r="D136" s="13"/>
    </row>
    <row r="137" spans="1:4" x14ac:dyDescent="0.25">
      <c r="A137" s="2" t="s">
        <v>182</v>
      </c>
      <c r="B137" s="60" t="s">
        <v>37</v>
      </c>
      <c r="C137" s="61"/>
      <c r="D137" s="62"/>
    </row>
    <row r="138" spans="1:4" x14ac:dyDescent="0.25">
      <c r="B138" s="18" t="s">
        <v>10</v>
      </c>
      <c r="C138" s="18" t="s">
        <v>17</v>
      </c>
      <c r="D138" s="18" t="s">
        <v>3</v>
      </c>
    </row>
    <row r="139" spans="1:4" x14ac:dyDescent="0.25">
      <c r="A139" s="2">
        <v>1</v>
      </c>
      <c r="B139" s="14" t="s">
        <v>38</v>
      </c>
      <c r="C139" s="15"/>
      <c r="D139" s="13"/>
    </row>
    <row r="140" spans="1:4" x14ac:dyDescent="0.25">
      <c r="A140" s="2">
        <v>2</v>
      </c>
      <c r="B140" s="14" t="s">
        <v>39</v>
      </c>
      <c r="C140" s="15"/>
      <c r="D140" s="13"/>
    </row>
    <row r="141" spans="1:4" ht="30" x14ac:dyDescent="0.25">
      <c r="A141" s="2">
        <v>3</v>
      </c>
      <c r="B141" s="14" t="s">
        <v>40</v>
      </c>
      <c r="C141" s="15"/>
      <c r="D141" s="13"/>
    </row>
    <row r="142" spans="1:4" x14ac:dyDescent="0.25">
      <c r="A142" s="2">
        <v>4</v>
      </c>
      <c r="B142" s="14" t="s">
        <v>41</v>
      </c>
      <c r="C142" s="15"/>
      <c r="D142" s="13"/>
    </row>
    <row r="143" spans="1:4" x14ac:dyDescent="0.25">
      <c r="A143" s="2">
        <v>5</v>
      </c>
      <c r="B143" s="14" t="s">
        <v>42</v>
      </c>
      <c r="C143" s="15"/>
      <c r="D143" s="13"/>
    </row>
    <row r="144" spans="1:4" x14ac:dyDescent="0.25">
      <c r="A144" s="2">
        <v>6</v>
      </c>
      <c r="B144" s="14" t="s">
        <v>43</v>
      </c>
      <c r="C144" s="15"/>
      <c r="D144" s="13"/>
    </row>
    <row r="145" spans="1:4" x14ac:dyDescent="0.25">
      <c r="A145" s="2">
        <v>7</v>
      </c>
      <c r="B145" s="14" t="s">
        <v>44</v>
      </c>
      <c r="C145" s="15"/>
      <c r="D145" s="13"/>
    </row>
    <row r="146" spans="1:4" x14ac:dyDescent="0.25">
      <c r="A146" s="2">
        <v>8</v>
      </c>
      <c r="B146" s="14" t="s">
        <v>64</v>
      </c>
      <c r="C146" s="15"/>
      <c r="D146" s="13"/>
    </row>
    <row r="147" spans="1:4" x14ac:dyDescent="0.25">
      <c r="A147" s="2">
        <v>9</v>
      </c>
      <c r="B147" s="14" t="s">
        <v>65</v>
      </c>
      <c r="C147" s="15"/>
      <c r="D147" s="13"/>
    </row>
    <row r="148" spans="1:4" x14ac:dyDescent="0.25">
      <c r="A148" s="2" t="s">
        <v>183</v>
      </c>
      <c r="B148" s="60" t="s">
        <v>104</v>
      </c>
      <c r="C148" s="61"/>
      <c r="D148" s="62"/>
    </row>
    <row r="149" spans="1:4" x14ac:dyDescent="0.25">
      <c r="B149" s="18" t="s">
        <v>10</v>
      </c>
      <c r="C149" s="18" t="s">
        <v>17</v>
      </c>
      <c r="D149" s="18" t="s">
        <v>3</v>
      </c>
    </row>
    <row r="150" spans="1:4" x14ac:dyDescent="0.25">
      <c r="A150" s="2">
        <v>1</v>
      </c>
      <c r="B150" s="14"/>
      <c r="C150" s="13"/>
      <c r="D150" s="13"/>
    </row>
    <row r="151" spans="1:4" x14ac:dyDescent="0.25">
      <c r="A151" s="2">
        <v>2</v>
      </c>
      <c r="B151" s="14"/>
      <c r="C151" s="13"/>
      <c r="D151" s="13"/>
    </row>
    <row r="152" spans="1:4" x14ac:dyDescent="0.25">
      <c r="A152" s="2">
        <v>3</v>
      </c>
      <c r="B152" s="14"/>
      <c r="C152" s="13"/>
      <c r="D152" s="13"/>
    </row>
    <row r="153" spans="1:4" x14ac:dyDescent="0.25">
      <c r="A153" s="2">
        <v>4</v>
      </c>
      <c r="B153" s="14"/>
      <c r="C153" s="13"/>
      <c r="D153" s="13"/>
    </row>
    <row r="154" spans="1:4" x14ac:dyDescent="0.25">
      <c r="A154" s="2">
        <v>5</v>
      </c>
      <c r="B154" s="14"/>
      <c r="C154" s="13"/>
      <c r="D154" s="13"/>
    </row>
    <row r="155" spans="1:4" x14ac:dyDescent="0.25">
      <c r="A155" s="2">
        <v>6</v>
      </c>
      <c r="B155" s="14"/>
      <c r="C155" s="13"/>
      <c r="D155" s="13"/>
    </row>
    <row r="156" spans="1:4" x14ac:dyDescent="0.25">
      <c r="A156" s="2">
        <v>7</v>
      </c>
      <c r="B156" s="14"/>
      <c r="C156" s="13"/>
      <c r="D156" s="13"/>
    </row>
    <row r="157" spans="1:4" x14ac:dyDescent="0.25">
      <c r="A157" s="2">
        <v>8</v>
      </c>
      <c r="B157" s="14"/>
      <c r="C157" s="13"/>
      <c r="D157" s="13"/>
    </row>
    <row r="158" spans="1:4" x14ac:dyDescent="0.25">
      <c r="A158" s="2">
        <v>9</v>
      </c>
      <c r="B158" s="14"/>
      <c r="C158" s="13"/>
      <c r="D158" s="13"/>
    </row>
    <row r="159" spans="1:4" x14ac:dyDescent="0.25">
      <c r="A159" s="2">
        <v>10</v>
      </c>
      <c r="B159" s="14"/>
      <c r="C159" s="13"/>
      <c r="D159" s="13"/>
    </row>
    <row r="160" spans="1:4" x14ac:dyDescent="0.25">
      <c r="A160" s="2">
        <v>11</v>
      </c>
      <c r="B160" s="14"/>
      <c r="C160" s="13"/>
      <c r="D160" s="13"/>
    </row>
    <row r="161" spans="1:4" x14ac:dyDescent="0.25">
      <c r="A161" s="2">
        <v>12</v>
      </c>
      <c r="B161" s="14"/>
      <c r="C161" s="13"/>
      <c r="D161" s="13"/>
    </row>
    <row r="162" spans="1:4" x14ac:dyDescent="0.25">
      <c r="A162" s="2">
        <v>13</v>
      </c>
      <c r="B162" s="14"/>
      <c r="C162" s="13"/>
      <c r="D162" s="13"/>
    </row>
    <row r="163" spans="1:4" x14ac:dyDescent="0.25">
      <c r="A163" s="2">
        <v>14</v>
      </c>
      <c r="B163" s="14"/>
      <c r="C163" s="13"/>
      <c r="D163" s="13"/>
    </row>
    <row r="165" spans="1:4" x14ac:dyDescent="0.25">
      <c r="A165" s="2" t="s">
        <v>184</v>
      </c>
      <c r="B165" s="60" t="s">
        <v>74</v>
      </c>
      <c r="C165" s="61"/>
      <c r="D165" s="62"/>
    </row>
    <row r="166" spans="1:4" x14ac:dyDescent="0.25">
      <c r="B166" s="18" t="s">
        <v>10</v>
      </c>
      <c r="C166" s="18" t="s">
        <v>17</v>
      </c>
      <c r="D166" s="18" t="s">
        <v>3</v>
      </c>
    </row>
    <row r="167" spans="1:4" ht="45" x14ac:dyDescent="0.25">
      <c r="A167" s="4">
        <v>1</v>
      </c>
      <c r="B167" s="14" t="s">
        <v>109</v>
      </c>
      <c r="C167" s="15"/>
      <c r="D167" s="27"/>
    </row>
    <row r="168" spans="1:4" ht="45" x14ac:dyDescent="0.25">
      <c r="A168" s="4">
        <v>2</v>
      </c>
      <c r="B168" s="19" t="s">
        <v>110</v>
      </c>
      <c r="C168" s="15"/>
      <c r="D168" s="27"/>
    </row>
    <row r="169" spans="1:4" ht="60" x14ac:dyDescent="0.25">
      <c r="A169" s="4">
        <v>3</v>
      </c>
      <c r="B169" s="19" t="s">
        <v>111</v>
      </c>
      <c r="C169" s="15"/>
      <c r="D169" s="27"/>
    </row>
    <row r="170" spans="1:4" ht="45" x14ac:dyDescent="0.25">
      <c r="A170" s="4">
        <v>4</v>
      </c>
      <c r="B170" s="14" t="s">
        <v>115</v>
      </c>
      <c r="C170" s="15"/>
      <c r="D170" s="13"/>
    </row>
    <row r="171" spans="1:4" ht="60" x14ac:dyDescent="0.25">
      <c r="A171" s="4">
        <v>5</v>
      </c>
      <c r="B171" s="14" t="s">
        <v>75</v>
      </c>
      <c r="C171" s="15"/>
      <c r="D171" s="27"/>
    </row>
    <row r="172" spans="1:4" ht="75" x14ac:dyDescent="0.25">
      <c r="A172" s="2">
        <v>6</v>
      </c>
      <c r="B172" s="14" t="s">
        <v>76</v>
      </c>
      <c r="C172" s="15"/>
      <c r="D172" s="13"/>
    </row>
    <row r="173" spans="1:4" ht="45" x14ac:dyDescent="0.25">
      <c r="A173" s="2">
        <v>7</v>
      </c>
      <c r="B173" s="19" t="s">
        <v>79</v>
      </c>
      <c r="C173" s="13"/>
      <c r="D173" s="13"/>
    </row>
    <row r="174" spans="1:4" ht="45" x14ac:dyDescent="0.25">
      <c r="A174" s="2">
        <v>8</v>
      </c>
      <c r="B174" s="19" t="s">
        <v>77</v>
      </c>
      <c r="C174" s="15"/>
      <c r="D174" s="13"/>
    </row>
    <row r="175" spans="1:4" ht="75" x14ac:dyDescent="0.25">
      <c r="A175" s="2">
        <v>9</v>
      </c>
      <c r="B175" s="19" t="s">
        <v>78</v>
      </c>
      <c r="C175" s="15"/>
      <c r="D175" s="13"/>
    </row>
  </sheetData>
  <mergeCells count="16">
    <mergeCell ref="B148:D148"/>
    <mergeCell ref="B165:D165"/>
    <mergeCell ref="B102:D102"/>
    <mergeCell ref="B115:D115"/>
    <mergeCell ref="B131:D131"/>
    <mergeCell ref="B137:D137"/>
    <mergeCell ref="B8:C8"/>
    <mergeCell ref="B14:D14"/>
    <mergeCell ref="B67:D67"/>
    <mergeCell ref="B85:D85"/>
    <mergeCell ref="B96:D96"/>
    <mergeCell ref="B22:D22"/>
    <mergeCell ref="B66:D66"/>
    <mergeCell ref="B12:D12"/>
    <mergeCell ref="B31:D31"/>
    <mergeCell ref="B61:D61"/>
  </mergeCells>
  <dataValidations count="3">
    <dataValidation type="list" allowBlank="1" showInputMessage="1" showErrorMessage="1" sqref="D89:D95" xr:uid="{253B8343-4EBA-4DF3-A5FB-E09EEA373316}">
      <formula1>"Yes, No"</formula1>
    </dataValidation>
    <dataValidation type="list" allowBlank="1" showInputMessage="1" showErrorMessage="1" sqref="D70 C172:D172 C171" xr:uid="{6A6DB5AF-D8F7-4BED-92D5-B649284B107F}">
      <formula1>"Yes (see detials below), No"</formula1>
    </dataValidation>
    <dataValidation type="list" allowBlank="1" showInputMessage="1" showErrorMessage="1" sqref="C88:C95 C69:C84 C98:C101 C104:C114 C118:C130 C133:C136 C139:C144 C150:C163" xr:uid="{F07CBE2E-85B8-425C-BD73-E336F0B66160}">
      <formula1>"Included in Base Fee, Not Included in Base Fee"</formula1>
    </dataValidation>
  </dataValidation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0E291-8A40-45EB-A4CA-8D00746DA11D}">
  <dimension ref="A2:F22"/>
  <sheetViews>
    <sheetView zoomScale="110" zoomScaleNormal="110" workbookViewId="0"/>
  </sheetViews>
  <sheetFormatPr defaultRowHeight="15" x14ac:dyDescent="0.25"/>
  <cols>
    <col min="1" max="1" width="3.28515625" style="28" bestFit="1" customWidth="1"/>
    <col min="2" max="2" width="46.42578125" style="2" customWidth="1"/>
    <col min="3" max="3" width="47.28515625" style="2" customWidth="1"/>
    <col min="4" max="5" width="30.7109375" style="2" customWidth="1"/>
    <col min="6" max="16384" width="9.140625" style="2"/>
  </cols>
  <sheetData>
    <row r="2" spans="1:6" s="7" customFormat="1" ht="21" x14ac:dyDescent="0.25">
      <c r="A2" s="29"/>
      <c r="B2" s="10" t="str">
        <f>Pricing!B2</f>
        <v>Request for Proposal (RFP) for Employee Benefits Plan(s) Medical, Pharmacy</v>
      </c>
    </row>
    <row r="3" spans="1:6" s="7" customFormat="1" ht="18.75" x14ac:dyDescent="0.25">
      <c r="A3" s="29"/>
      <c r="B3" s="8" t="str">
        <f>Pricing!B3</f>
        <v>for Lee County Board of County Commissioners (County)</v>
      </c>
    </row>
    <row r="4" spans="1:6" s="7" customFormat="1" ht="18.75" x14ac:dyDescent="0.25">
      <c r="A4" s="29"/>
      <c r="B4" s="9" t="str">
        <f>Pricing!B4</f>
        <v>RFP230580CJV</v>
      </c>
    </row>
    <row r="5" spans="1:6" x14ac:dyDescent="0.25">
      <c r="B5" s="3" t="s">
        <v>103</v>
      </c>
    </row>
    <row r="6" spans="1:6" x14ac:dyDescent="0.25">
      <c r="B6" s="3" t="str">
        <f>Pricing!B6</f>
        <v>Effective 1/1/2025</v>
      </c>
    </row>
    <row r="7" spans="1:6" x14ac:dyDescent="0.25">
      <c r="D7" s="4"/>
      <c r="E7" s="4"/>
      <c r="F7" s="4"/>
    </row>
    <row r="8" spans="1:6" x14ac:dyDescent="0.25">
      <c r="B8" s="59" t="s">
        <v>2</v>
      </c>
      <c r="C8" s="59"/>
      <c r="E8" s="5"/>
      <c r="F8" s="5"/>
    </row>
    <row r="9" spans="1:6" x14ac:dyDescent="0.25">
      <c r="B9" s="11" t="s">
        <v>1</v>
      </c>
      <c r="C9" s="12"/>
      <c r="E9" s="1"/>
      <c r="F9" s="1"/>
    </row>
    <row r="10" spans="1:6" x14ac:dyDescent="0.25">
      <c r="D10" s="6"/>
      <c r="E10" s="6"/>
      <c r="F10" s="6"/>
    </row>
    <row r="12" spans="1:6" ht="42" customHeight="1" x14ac:dyDescent="0.25">
      <c r="A12" s="58" t="s">
        <v>172</v>
      </c>
      <c r="B12" s="63" t="s">
        <v>194</v>
      </c>
      <c r="C12" s="64"/>
      <c r="D12" s="65"/>
    </row>
    <row r="13" spans="1:6" x14ac:dyDescent="0.25">
      <c r="A13" s="58"/>
      <c r="B13" s="18" t="s">
        <v>10</v>
      </c>
      <c r="C13" s="18" t="s">
        <v>17</v>
      </c>
      <c r="D13" s="18" t="s">
        <v>3</v>
      </c>
    </row>
    <row r="14" spans="1:6" ht="30" x14ac:dyDescent="0.25">
      <c r="A14" s="58">
        <v>1</v>
      </c>
      <c r="B14" s="14" t="s">
        <v>193</v>
      </c>
      <c r="C14" s="27"/>
      <c r="D14" s="27"/>
    </row>
    <row r="15" spans="1:6" ht="45" x14ac:dyDescent="0.25">
      <c r="A15" s="58">
        <v>2</v>
      </c>
      <c r="B15" s="14" t="s">
        <v>195</v>
      </c>
      <c r="C15" s="27"/>
      <c r="D15" s="27"/>
    </row>
    <row r="16" spans="1:6" ht="60" x14ac:dyDescent="0.25">
      <c r="A16" s="58">
        <v>3</v>
      </c>
      <c r="B16" s="14" t="s">
        <v>197</v>
      </c>
      <c r="C16" s="27"/>
      <c r="D16" s="27"/>
    </row>
    <row r="17" spans="1:4" ht="90" x14ac:dyDescent="0.25">
      <c r="A17" s="58">
        <v>4</v>
      </c>
      <c r="B17" s="14" t="s">
        <v>107</v>
      </c>
      <c r="C17" s="27"/>
      <c r="D17" s="27"/>
    </row>
    <row r="18" spans="1:4" ht="75" x14ac:dyDescent="0.25">
      <c r="A18" s="58">
        <v>5</v>
      </c>
      <c r="B18" s="14" t="s">
        <v>108</v>
      </c>
      <c r="C18" s="27"/>
      <c r="D18" s="13"/>
    </row>
    <row r="19" spans="1:4" ht="75" x14ac:dyDescent="0.25">
      <c r="A19" s="58">
        <v>6</v>
      </c>
      <c r="B19" s="14" t="s">
        <v>95</v>
      </c>
      <c r="C19" s="27"/>
      <c r="D19" s="13"/>
    </row>
    <row r="20" spans="1:4" ht="45" x14ac:dyDescent="0.25">
      <c r="A20" s="58">
        <v>7</v>
      </c>
      <c r="B20" s="14" t="s">
        <v>96</v>
      </c>
      <c r="C20" s="27"/>
      <c r="D20" s="13"/>
    </row>
    <row r="21" spans="1:4" ht="60" x14ac:dyDescent="0.25">
      <c r="A21" s="58">
        <v>8</v>
      </c>
      <c r="B21" s="14" t="s">
        <v>97</v>
      </c>
      <c r="C21" s="27"/>
      <c r="D21" s="13"/>
    </row>
    <row r="22" spans="1:4" ht="45" x14ac:dyDescent="0.25">
      <c r="A22" s="58">
        <v>10</v>
      </c>
      <c r="B22" s="14" t="s">
        <v>105</v>
      </c>
      <c r="C22" s="27"/>
      <c r="D22" s="13"/>
    </row>
  </sheetData>
  <mergeCells count="2">
    <mergeCell ref="B8:C8"/>
    <mergeCell ref="B12:D12"/>
  </mergeCells>
  <dataValidations count="1">
    <dataValidation type="list" allowBlank="1" showInputMessage="1" showErrorMessage="1" sqref="D18" xr:uid="{1C850F36-2EC8-43DA-AB8F-8B3D2E43ADB6}">
      <formula1>"Yes (see detials below), No"</formula1>
    </dataValidation>
  </dataValidation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1BBDF-1320-42CE-B970-B6D08CC050B3}">
  <dimension ref="A2:F68"/>
  <sheetViews>
    <sheetView zoomScale="90" zoomScaleNormal="90" workbookViewId="0"/>
  </sheetViews>
  <sheetFormatPr defaultRowHeight="15" x14ac:dyDescent="0.25"/>
  <cols>
    <col min="1" max="1" width="2.7109375" style="2" customWidth="1"/>
    <col min="2" max="2" width="38.28515625" style="2" customWidth="1"/>
    <col min="3" max="3" width="47.28515625" style="2" customWidth="1"/>
    <col min="4" max="5" width="30.7109375" style="2" customWidth="1"/>
    <col min="6" max="16384" width="9.140625" style="2"/>
  </cols>
  <sheetData>
    <row r="2" spans="2:6" s="7" customFormat="1" ht="21" x14ac:dyDescent="0.25">
      <c r="B2" s="10" t="str">
        <f>Pricing!B2</f>
        <v>Request for Proposal (RFP) for Employee Benefits Plan(s) Medical, Pharmacy</v>
      </c>
    </row>
    <row r="3" spans="2:6" s="7" customFormat="1" ht="18.75" x14ac:dyDescent="0.25">
      <c r="B3" s="8" t="str">
        <f>Pricing!B3</f>
        <v>for Lee County Board of County Commissioners (County)</v>
      </c>
    </row>
    <row r="4" spans="2:6" s="7" customFormat="1" ht="18.75" x14ac:dyDescent="0.25">
      <c r="B4" s="9" t="str">
        <f>Pricing!B4</f>
        <v>RFP230580CJV</v>
      </c>
    </row>
    <row r="5" spans="2:6" x14ac:dyDescent="0.25">
      <c r="B5" s="3" t="s">
        <v>102</v>
      </c>
    </row>
    <row r="6" spans="2:6" x14ac:dyDescent="0.25">
      <c r="B6" s="3" t="str">
        <f>Pricing!B6</f>
        <v>Effective 1/1/2025</v>
      </c>
    </row>
    <row r="7" spans="2:6" x14ac:dyDescent="0.25">
      <c r="D7" s="4"/>
      <c r="E7" s="4"/>
      <c r="F7" s="4"/>
    </row>
    <row r="8" spans="2:6" x14ac:dyDescent="0.25">
      <c r="B8" s="59" t="s">
        <v>2</v>
      </c>
      <c r="C8" s="59"/>
      <c r="E8" s="5"/>
      <c r="F8" s="5"/>
    </row>
    <row r="9" spans="2:6" x14ac:dyDescent="0.25">
      <c r="B9" s="11" t="s">
        <v>1</v>
      </c>
      <c r="C9" s="12"/>
      <c r="E9" s="1"/>
      <c r="F9" s="1"/>
    </row>
    <row r="10" spans="2:6" x14ac:dyDescent="0.25">
      <c r="D10" s="6"/>
      <c r="E10" s="6"/>
      <c r="F10" s="6"/>
    </row>
    <row r="12" spans="2:6" ht="38.25" customHeight="1" x14ac:dyDescent="0.25">
      <c r="B12" s="63" t="s">
        <v>170</v>
      </c>
      <c r="C12" s="64"/>
      <c r="D12" s="65"/>
    </row>
    <row r="14" spans="2:6" ht="135" x14ac:dyDescent="0.25">
      <c r="B14" s="52" t="s">
        <v>171</v>
      </c>
      <c r="C14" s="69" t="s">
        <v>91</v>
      </c>
      <c r="D14" s="70"/>
    </row>
    <row r="15" spans="2:6" s="4" customFormat="1" x14ac:dyDescent="0.25">
      <c r="B15" s="24"/>
      <c r="C15" s="24"/>
    </row>
    <row r="16" spans="2:6" s="53" customFormat="1" x14ac:dyDescent="0.25">
      <c r="B16" s="60" t="s">
        <v>156</v>
      </c>
      <c r="C16" s="71"/>
      <c r="D16" s="72"/>
    </row>
    <row r="17" spans="1:6" x14ac:dyDescent="0.25">
      <c r="B17" s="51" t="s">
        <v>90</v>
      </c>
      <c r="C17" s="69" t="s">
        <v>91</v>
      </c>
      <c r="D17" s="70"/>
    </row>
    <row r="18" spans="1:6" s="4" customFormat="1" x14ac:dyDescent="0.25">
      <c r="B18" s="24"/>
      <c r="C18" s="24"/>
    </row>
    <row r="19" spans="1:6" x14ac:dyDescent="0.25">
      <c r="B19" s="60" t="s">
        <v>74</v>
      </c>
      <c r="C19" s="61"/>
      <c r="D19" s="62"/>
    </row>
    <row r="20" spans="1:6" x14ac:dyDescent="0.25">
      <c r="B20" s="18" t="s">
        <v>10</v>
      </c>
      <c r="C20" s="18" t="s">
        <v>157</v>
      </c>
      <c r="D20" s="18" t="s">
        <v>158</v>
      </c>
    </row>
    <row r="21" spans="1:6" ht="60" x14ac:dyDescent="0.25">
      <c r="A21" s="2">
        <v>1</v>
      </c>
      <c r="B21" s="14" t="s">
        <v>75</v>
      </c>
      <c r="C21" s="15"/>
      <c r="D21" s="27"/>
    </row>
    <row r="22" spans="1:6" ht="75" x14ac:dyDescent="0.25">
      <c r="A22" s="2">
        <v>2</v>
      </c>
      <c r="B22" s="14" t="s">
        <v>76</v>
      </c>
      <c r="C22" s="15"/>
      <c r="D22" s="13"/>
    </row>
    <row r="23" spans="1:6" ht="45" x14ac:dyDescent="0.25">
      <c r="A23" s="2">
        <v>3</v>
      </c>
      <c r="B23" s="19" t="s">
        <v>79</v>
      </c>
      <c r="C23" s="13"/>
      <c r="D23" s="13"/>
    </row>
    <row r="24" spans="1:6" ht="45" x14ac:dyDescent="0.25">
      <c r="A24" s="2">
        <v>4</v>
      </c>
      <c r="B24" s="19" t="s">
        <v>77</v>
      </c>
      <c r="C24" s="15"/>
      <c r="D24" s="13"/>
    </row>
    <row r="25" spans="1:6" ht="75" x14ac:dyDescent="0.25">
      <c r="A25" s="2">
        <v>5</v>
      </c>
      <c r="B25" s="19" t="s">
        <v>78</v>
      </c>
      <c r="C25" s="15"/>
      <c r="D25" s="13"/>
    </row>
    <row r="27" spans="1:6" x14ac:dyDescent="0.25">
      <c r="B27" s="66" t="s">
        <v>199</v>
      </c>
      <c r="C27" s="67"/>
      <c r="D27" s="68"/>
    </row>
    <row r="29" spans="1:6" s="53" customFormat="1" x14ac:dyDescent="0.25">
      <c r="B29" s="60" t="s">
        <v>164</v>
      </c>
      <c r="C29" s="71"/>
      <c r="D29" s="72"/>
    </row>
    <row r="30" spans="1:6" x14ac:dyDescent="0.25">
      <c r="B30" s="51" t="s">
        <v>90</v>
      </c>
      <c r="C30" s="69" t="s">
        <v>91</v>
      </c>
      <c r="D30" s="70"/>
    </row>
    <row r="31" spans="1:6" s="4" customFormat="1" x14ac:dyDescent="0.25">
      <c r="B31" s="24"/>
      <c r="C31" s="24"/>
    </row>
    <row r="32" spans="1:6" ht="25.5" x14ac:dyDescent="0.25">
      <c r="B32" s="18" t="s">
        <v>80</v>
      </c>
      <c r="C32" s="18" t="s">
        <v>81</v>
      </c>
      <c r="D32" s="18" t="s">
        <v>82</v>
      </c>
      <c r="E32" s="18" t="s">
        <v>83</v>
      </c>
      <c r="F32" s="18" t="s">
        <v>84</v>
      </c>
    </row>
    <row r="33" spans="2:6" x14ac:dyDescent="0.25">
      <c r="B33" s="15" t="s">
        <v>85</v>
      </c>
      <c r="C33" s="25"/>
      <c r="D33" s="26"/>
      <c r="E33" s="15"/>
      <c r="F33" s="15"/>
    </row>
    <row r="34" spans="2:6" x14ac:dyDescent="0.25">
      <c r="B34" s="15" t="s">
        <v>86</v>
      </c>
      <c r="C34" s="25"/>
      <c r="D34" s="26"/>
      <c r="E34" s="25"/>
      <c r="F34" s="25"/>
    </row>
    <row r="35" spans="2:6" x14ac:dyDescent="0.25">
      <c r="B35" s="15" t="s">
        <v>87</v>
      </c>
      <c r="C35" s="25"/>
      <c r="D35" s="26"/>
      <c r="E35" s="25"/>
      <c r="F35" s="25"/>
    </row>
    <row r="36" spans="2:6" x14ac:dyDescent="0.25">
      <c r="B36" s="17" t="s">
        <v>88</v>
      </c>
      <c r="C36" s="25">
        <f>SUM(C33:C35)</f>
        <v>0</v>
      </c>
      <c r="D36" s="26">
        <f>IF(C36=0,0,E36/C36)</f>
        <v>0</v>
      </c>
      <c r="E36" s="25">
        <f>SUM(E33:E35)</f>
        <v>0</v>
      </c>
      <c r="F36" s="25">
        <f>SUM(F33:F35)</f>
        <v>0</v>
      </c>
    </row>
    <row r="37" spans="2:6" x14ac:dyDescent="0.25">
      <c r="B37" s="15" t="s">
        <v>198</v>
      </c>
      <c r="C37" s="25"/>
      <c r="D37" s="26"/>
      <c r="E37" s="25">
        <f>D37*C37</f>
        <v>0</v>
      </c>
      <c r="F37" s="25">
        <f>C37-E37</f>
        <v>0</v>
      </c>
    </row>
    <row r="38" spans="2:6" x14ac:dyDescent="0.25">
      <c r="B38" s="17" t="s">
        <v>4</v>
      </c>
      <c r="C38" s="25">
        <f>+SUM(C36:C37)</f>
        <v>0</v>
      </c>
      <c r="D38" s="26">
        <f>IF(C38=0,0,E38/C38)</f>
        <v>0</v>
      </c>
      <c r="E38" s="25">
        <f>+SUM(E36:E37)</f>
        <v>0</v>
      </c>
      <c r="F38" s="25">
        <f>+SUM(F36:F37)</f>
        <v>0</v>
      </c>
    </row>
    <row r="39" spans="2:6" x14ac:dyDescent="0.2">
      <c r="B39" s="20"/>
      <c r="C39" s="21"/>
      <c r="D39" s="22"/>
      <c r="E39" s="21"/>
      <c r="F39" s="21"/>
    </row>
    <row r="40" spans="2:6" x14ac:dyDescent="0.25">
      <c r="B40" s="15" t="s">
        <v>89</v>
      </c>
      <c r="C40" s="25"/>
      <c r="D40" s="26"/>
      <c r="E40" s="15"/>
      <c r="F40" s="15"/>
    </row>
    <row r="41" spans="2:6" x14ac:dyDescent="0.2">
      <c r="B41" s="23"/>
      <c r="C41" s="23"/>
      <c r="D41" s="23"/>
      <c r="E41" s="23"/>
      <c r="F41" s="23"/>
    </row>
    <row r="42" spans="2:6" x14ac:dyDescent="0.2">
      <c r="B42" s="18" t="s">
        <v>159</v>
      </c>
      <c r="C42" s="23"/>
      <c r="D42" s="23"/>
      <c r="E42" s="23"/>
      <c r="F42" s="23"/>
    </row>
    <row r="43" spans="2:6" x14ac:dyDescent="0.2">
      <c r="B43" s="15" t="s">
        <v>160</v>
      </c>
      <c r="C43" s="54"/>
      <c r="D43" s="23"/>
      <c r="E43" s="23"/>
      <c r="F43" s="23"/>
    </row>
    <row r="44" spans="2:6" ht="25.5" x14ac:dyDescent="0.2">
      <c r="B44" s="13" t="s">
        <v>161</v>
      </c>
      <c r="C44" s="54"/>
      <c r="D44" s="23"/>
      <c r="E44" s="23"/>
      <c r="F44" s="23"/>
    </row>
    <row r="45" spans="2:6" x14ac:dyDescent="0.2">
      <c r="B45" s="23"/>
      <c r="C45" s="23"/>
      <c r="D45" s="23"/>
      <c r="E45" s="23"/>
      <c r="F45" s="23"/>
    </row>
    <row r="46" spans="2:6" ht="45" x14ac:dyDescent="0.2">
      <c r="B46" s="57" t="s">
        <v>162</v>
      </c>
      <c r="C46" s="69" t="s">
        <v>91</v>
      </c>
      <c r="D46" s="70"/>
      <c r="E46" s="23"/>
      <c r="F46" s="23"/>
    </row>
    <row r="49" spans="2:6" s="53" customFormat="1" x14ac:dyDescent="0.25">
      <c r="B49" s="60" t="s">
        <v>163</v>
      </c>
      <c r="C49" s="71"/>
      <c r="D49" s="72"/>
    </row>
    <row r="50" spans="2:6" x14ac:dyDescent="0.25">
      <c r="B50" s="51" t="s">
        <v>90</v>
      </c>
      <c r="C50" s="69" t="s">
        <v>91</v>
      </c>
      <c r="D50" s="70"/>
    </row>
    <row r="51" spans="2:6" s="4" customFormat="1" x14ac:dyDescent="0.25">
      <c r="B51" s="24"/>
      <c r="C51" s="24"/>
    </row>
    <row r="52" spans="2:6" x14ac:dyDescent="0.25">
      <c r="B52" s="66" t="s">
        <v>94</v>
      </c>
      <c r="C52" s="67"/>
      <c r="D52" s="68"/>
    </row>
    <row r="54" spans="2:6" ht="25.5" x14ac:dyDescent="0.25">
      <c r="B54" s="18" t="s">
        <v>80</v>
      </c>
      <c r="C54" s="18" t="s">
        <v>81</v>
      </c>
      <c r="D54" s="18" t="s">
        <v>82</v>
      </c>
      <c r="E54" s="18" t="s">
        <v>83</v>
      </c>
      <c r="F54" s="18" t="s">
        <v>84</v>
      </c>
    </row>
    <row r="55" spans="2:6" x14ac:dyDescent="0.25">
      <c r="B55" s="15" t="s">
        <v>85</v>
      </c>
      <c r="C55" s="25"/>
      <c r="D55" s="26"/>
      <c r="E55" s="15"/>
      <c r="F55" s="15"/>
    </row>
    <row r="56" spans="2:6" x14ac:dyDescent="0.25">
      <c r="B56" s="15" t="s">
        <v>86</v>
      </c>
      <c r="C56" s="25"/>
      <c r="D56" s="26"/>
      <c r="E56" s="25"/>
      <c r="F56" s="25"/>
    </row>
    <row r="57" spans="2:6" x14ac:dyDescent="0.25">
      <c r="B57" s="15" t="s">
        <v>87</v>
      </c>
      <c r="C57" s="25"/>
      <c r="D57" s="26"/>
      <c r="E57" s="25"/>
      <c r="F57" s="25"/>
    </row>
    <row r="58" spans="2:6" x14ac:dyDescent="0.25">
      <c r="B58" s="17" t="s">
        <v>88</v>
      </c>
      <c r="C58" s="25">
        <f>SUM(C55:C57)</f>
        <v>0</v>
      </c>
      <c r="D58" s="26">
        <f>IF(C58=0,0,E58/C58)</f>
        <v>0</v>
      </c>
      <c r="E58" s="25">
        <f>SUM(E55:E57)</f>
        <v>0</v>
      </c>
      <c r="F58" s="25">
        <f>SUM(F55:F57)</f>
        <v>0</v>
      </c>
    </row>
    <row r="59" spans="2:6" x14ac:dyDescent="0.25">
      <c r="B59" s="15" t="s">
        <v>198</v>
      </c>
      <c r="C59" s="25"/>
      <c r="D59" s="26"/>
      <c r="E59" s="25">
        <f>D59*C59</f>
        <v>0</v>
      </c>
      <c r="F59" s="25">
        <f>C59-E59</f>
        <v>0</v>
      </c>
    </row>
    <row r="60" spans="2:6" x14ac:dyDescent="0.25">
      <c r="B60" s="17" t="s">
        <v>4</v>
      </c>
      <c r="C60" s="25">
        <f>+SUM(C58:C59)</f>
        <v>0</v>
      </c>
      <c r="D60" s="26">
        <f>IF(C60=0,0,E60/C60)</f>
        <v>0</v>
      </c>
      <c r="E60" s="25">
        <f>+SUM(E58:E59)</f>
        <v>0</v>
      </c>
      <c r="F60" s="25">
        <f>+SUM(F58:F59)</f>
        <v>0</v>
      </c>
    </row>
    <row r="61" spans="2:6" x14ac:dyDescent="0.2">
      <c r="B61" s="20"/>
      <c r="C61" s="21"/>
      <c r="D61" s="22"/>
      <c r="E61" s="21"/>
      <c r="F61" s="21"/>
    </row>
    <row r="62" spans="2:6" x14ac:dyDescent="0.25">
      <c r="B62" s="15" t="s">
        <v>89</v>
      </c>
      <c r="C62" s="25"/>
      <c r="D62" s="26"/>
      <c r="E62" s="15"/>
      <c r="F62" s="15"/>
    </row>
    <row r="63" spans="2:6" x14ac:dyDescent="0.2">
      <c r="B63" s="23"/>
      <c r="C63" s="23"/>
      <c r="D63" s="23"/>
      <c r="E63" s="23"/>
      <c r="F63" s="23"/>
    </row>
    <row r="64" spans="2:6" x14ac:dyDescent="0.2">
      <c r="B64" s="18" t="s">
        <v>159</v>
      </c>
      <c r="C64" s="23"/>
      <c r="D64" s="23"/>
      <c r="E64" s="23"/>
      <c r="F64" s="23"/>
    </row>
    <row r="65" spans="2:6" x14ac:dyDescent="0.2">
      <c r="B65" s="15" t="s">
        <v>160</v>
      </c>
      <c r="C65" s="54"/>
      <c r="D65" s="23"/>
      <c r="E65" s="23"/>
      <c r="F65" s="23"/>
    </row>
    <row r="66" spans="2:6" ht="25.5" x14ac:dyDescent="0.2">
      <c r="B66" s="13" t="s">
        <v>161</v>
      </c>
      <c r="C66" s="54"/>
      <c r="D66" s="23"/>
      <c r="E66" s="23"/>
      <c r="F66" s="23"/>
    </row>
    <row r="67" spans="2:6" x14ac:dyDescent="0.2">
      <c r="B67" s="23"/>
      <c r="C67" s="23"/>
      <c r="D67" s="23"/>
      <c r="E67" s="23"/>
      <c r="F67" s="23"/>
    </row>
    <row r="68" spans="2:6" ht="45" x14ac:dyDescent="0.2">
      <c r="B68" s="57" t="s">
        <v>162</v>
      </c>
      <c r="C68" s="69" t="s">
        <v>91</v>
      </c>
      <c r="D68" s="70"/>
      <c r="E68" s="23"/>
      <c r="F68" s="23"/>
    </row>
  </sheetData>
  <mergeCells count="14">
    <mergeCell ref="B8:C8"/>
    <mergeCell ref="B12:D12"/>
    <mergeCell ref="C14:D14"/>
    <mergeCell ref="B16:D16"/>
    <mergeCell ref="C17:D17"/>
    <mergeCell ref="B52:D52"/>
    <mergeCell ref="C68:D68"/>
    <mergeCell ref="B29:D29"/>
    <mergeCell ref="C30:D30"/>
    <mergeCell ref="B19:D19"/>
    <mergeCell ref="B27:D27"/>
    <mergeCell ref="C46:D46"/>
    <mergeCell ref="B49:D49"/>
    <mergeCell ref="C50:D50"/>
  </mergeCells>
  <dataValidations count="1">
    <dataValidation type="list" allowBlank="1" showInputMessage="1" showErrorMessage="1" sqref="C22:D22 C21" xr:uid="{1B475930-E895-4656-8572-A0A83E3D6E4B}">
      <formula1>"Yes (see detials below), No"</formula1>
    </dataValidation>
  </dataValidation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39D48-0341-4165-94C2-B96F30171D77}">
  <dimension ref="A1:H71"/>
  <sheetViews>
    <sheetView zoomScaleNormal="100" workbookViewId="0"/>
  </sheetViews>
  <sheetFormatPr defaultRowHeight="15" x14ac:dyDescent="0.25"/>
  <cols>
    <col min="1" max="1" width="2.7109375" style="28" customWidth="1"/>
    <col min="2" max="2" width="27.28515625" style="2" customWidth="1"/>
    <col min="3" max="3" width="17.42578125" style="2" customWidth="1"/>
    <col min="4" max="4" width="30.7109375" style="2" customWidth="1"/>
    <col min="5" max="8" width="20.28515625" style="2" customWidth="1"/>
    <col min="9" max="16384" width="9.140625" style="2"/>
  </cols>
  <sheetData>
    <row r="1" spans="1:8" ht="9.75" customHeight="1" x14ac:dyDescent="0.25"/>
    <row r="2" spans="1:8" s="7" customFormat="1" ht="20.25" customHeight="1" x14ac:dyDescent="0.25">
      <c r="A2" s="29"/>
      <c r="B2" s="10" t="str">
        <f>Pricing!B2</f>
        <v>Request for Proposal (RFP) for Employee Benefits Plan(s) Medical, Pharmacy</v>
      </c>
    </row>
    <row r="3" spans="1:8" s="7" customFormat="1" ht="18.75" x14ac:dyDescent="0.25">
      <c r="A3" s="29"/>
      <c r="B3" s="8" t="str">
        <f>Pricing!B3</f>
        <v>for Lee County Board of County Commissioners (County)</v>
      </c>
    </row>
    <row r="4" spans="1:8" s="7" customFormat="1" ht="18.75" x14ac:dyDescent="0.25">
      <c r="A4" s="29"/>
      <c r="B4" s="9" t="str">
        <f>Pricing!B4</f>
        <v>RFP230580CJV</v>
      </c>
    </row>
    <row r="5" spans="1:8" x14ac:dyDescent="0.25">
      <c r="B5" s="3" t="s">
        <v>103</v>
      </c>
    </row>
    <row r="6" spans="1:8" x14ac:dyDescent="0.25">
      <c r="B6" s="3" t="str">
        <f>Pricing!B6</f>
        <v>Effective 1/1/2025</v>
      </c>
    </row>
    <row r="7" spans="1:8" x14ac:dyDescent="0.25">
      <c r="D7" s="4"/>
      <c r="E7" s="4"/>
      <c r="F7" s="4"/>
    </row>
    <row r="8" spans="1:8" x14ac:dyDescent="0.25">
      <c r="B8" s="83" t="s">
        <v>2</v>
      </c>
      <c r="C8" s="84"/>
      <c r="D8" s="85"/>
      <c r="E8" s="5"/>
      <c r="F8" s="5"/>
    </row>
    <row r="9" spans="1:8" ht="24.75" customHeight="1" x14ac:dyDescent="0.25">
      <c r="B9" s="30" t="s">
        <v>1</v>
      </c>
      <c r="C9" s="81"/>
      <c r="D9" s="82"/>
      <c r="E9" s="1"/>
      <c r="F9" s="1"/>
    </row>
    <row r="10" spans="1:8" x14ac:dyDescent="0.25">
      <c r="D10" s="6"/>
      <c r="E10" s="6"/>
      <c r="F10" s="6"/>
    </row>
    <row r="11" spans="1:8" ht="15.75" thickBot="1" x14ac:dyDescent="0.3"/>
    <row r="12" spans="1:8" ht="15.75" customHeight="1" thickBot="1" x14ac:dyDescent="0.3">
      <c r="B12" s="86" t="s">
        <v>140</v>
      </c>
      <c r="C12" s="87"/>
      <c r="D12" s="87"/>
      <c r="E12" s="87"/>
      <c r="F12" s="87"/>
      <c r="G12" s="87"/>
      <c r="H12" s="88"/>
    </row>
    <row r="13" spans="1:8" ht="15.75" thickBot="1" x14ac:dyDescent="0.3">
      <c r="B13" s="41" t="s">
        <v>125</v>
      </c>
      <c r="C13" s="42" t="s">
        <v>126</v>
      </c>
      <c r="D13" s="42" t="s">
        <v>127</v>
      </c>
      <c r="E13" s="42" t="s">
        <v>128</v>
      </c>
      <c r="F13" s="42" t="s">
        <v>129</v>
      </c>
      <c r="G13" s="42" t="s">
        <v>130</v>
      </c>
      <c r="H13" s="43" t="s">
        <v>131</v>
      </c>
    </row>
    <row r="14" spans="1:8" x14ac:dyDescent="0.25">
      <c r="B14" s="39" t="s">
        <v>132</v>
      </c>
      <c r="C14" s="31" t="s">
        <v>133</v>
      </c>
      <c r="D14" s="32" t="s">
        <v>112</v>
      </c>
      <c r="E14" s="32"/>
      <c r="F14" s="32"/>
      <c r="G14" s="32"/>
      <c r="H14" s="33"/>
    </row>
    <row r="15" spans="1:8" x14ac:dyDescent="0.25">
      <c r="B15" s="40" t="s">
        <v>134</v>
      </c>
      <c r="C15" s="34"/>
      <c r="D15" s="14" t="s">
        <v>135</v>
      </c>
      <c r="E15" s="14"/>
      <c r="F15" s="14"/>
      <c r="G15" s="14"/>
      <c r="H15" s="35"/>
    </row>
    <row r="16" spans="1:8" x14ac:dyDescent="0.25">
      <c r="B16" s="40"/>
      <c r="C16" s="34"/>
      <c r="D16" s="14" t="s">
        <v>136</v>
      </c>
      <c r="E16" s="14"/>
      <c r="F16" s="14"/>
      <c r="G16" s="14"/>
      <c r="H16" s="35"/>
    </row>
    <row r="17" spans="2:8" x14ac:dyDescent="0.25">
      <c r="B17" s="40"/>
      <c r="C17" s="34"/>
      <c r="D17" s="14" t="s">
        <v>137</v>
      </c>
      <c r="E17" s="14"/>
      <c r="F17" s="14"/>
      <c r="G17" s="14"/>
      <c r="H17" s="35"/>
    </row>
    <row r="18" spans="2:8" ht="15.75" thickBot="1" x14ac:dyDescent="0.3">
      <c r="B18" s="40"/>
      <c r="C18" s="36"/>
      <c r="D18" s="37" t="s">
        <v>138</v>
      </c>
      <c r="E18" s="37"/>
      <c r="F18" s="37"/>
      <c r="G18" s="37"/>
      <c r="H18" s="38"/>
    </row>
    <row r="19" spans="2:8" x14ac:dyDescent="0.25">
      <c r="B19" s="40"/>
      <c r="C19" s="31" t="s">
        <v>87</v>
      </c>
      <c r="D19" s="32" t="s">
        <v>112</v>
      </c>
      <c r="E19" s="32"/>
      <c r="F19" s="32"/>
      <c r="G19" s="32"/>
      <c r="H19" s="33"/>
    </row>
    <row r="20" spans="2:8" x14ac:dyDescent="0.25">
      <c r="B20" s="40"/>
      <c r="C20" s="34"/>
      <c r="D20" s="14" t="s">
        <v>135</v>
      </c>
      <c r="E20" s="14"/>
      <c r="F20" s="14"/>
      <c r="G20" s="14"/>
      <c r="H20" s="35"/>
    </row>
    <row r="21" spans="2:8" x14ac:dyDescent="0.25">
      <c r="B21" s="40"/>
      <c r="C21" s="34"/>
      <c r="D21" s="14" t="s">
        <v>136</v>
      </c>
      <c r="E21" s="14"/>
      <c r="F21" s="14"/>
      <c r="G21" s="14"/>
      <c r="H21" s="35"/>
    </row>
    <row r="22" spans="2:8" x14ac:dyDescent="0.25">
      <c r="B22" s="40"/>
      <c r="C22" s="34"/>
      <c r="D22" s="14" t="s">
        <v>137</v>
      </c>
      <c r="E22" s="14"/>
      <c r="F22" s="14"/>
      <c r="G22" s="14"/>
      <c r="H22" s="35"/>
    </row>
    <row r="23" spans="2:8" ht="15.75" thickBot="1" x14ac:dyDescent="0.3">
      <c r="B23" s="44"/>
      <c r="C23" s="36"/>
      <c r="D23" s="37" t="s">
        <v>138</v>
      </c>
      <c r="E23" s="37"/>
      <c r="F23" s="37"/>
      <c r="G23" s="37"/>
      <c r="H23" s="38"/>
    </row>
    <row r="24" spans="2:8" x14ac:dyDescent="0.25">
      <c r="B24" s="39" t="s">
        <v>139</v>
      </c>
      <c r="C24" s="31" t="s">
        <v>133</v>
      </c>
      <c r="D24" s="32" t="s">
        <v>112</v>
      </c>
      <c r="E24" s="32"/>
      <c r="F24" s="32"/>
      <c r="G24" s="32"/>
      <c r="H24" s="33"/>
    </row>
    <row r="25" spans="2:8" x14ac:dyDescent="0.25">
      <c r="B25" s="40"/>
      <c r="C25" s="34"/>
      <c r="D25" s="14" t="s">
        <v>135</v>
      </c>
      <c r="E25" s="14"/>
      <c r="F25" s="14"/>
      <c r="G25" s="14"/>
      <c r="H25" s="35"/>
    </row>
    <row r="26" spans="2:8" x14ac:dyDescent="0.25">
      <c r="B26" s="40"/>
      <c r="C26" s="34"/>
      <c r="D26" s="14" t="s">
        <v>136</v>
      </c>
      <c r="E26" s="14"/>
      <c r="F26" s="14"/>
      <c r="G26" s="14"/>
      <c r="H26" s="35"/>
    </row>
    <row r="27" spans="2:8" x14ac:dyDescent="0.25">
      <c r="B27" s="40"/>
      <c r="C27" s="34"/>
      <c r="D27" s="14" t="s">
        <v>137</v>
      </c>
      <c r="E27" s="14"/>
      <c r="F27" s="14"/>
      <c r="G27" s="14"/>
      <c r="H27" s="35"/>
    </row>
    <row r="28" spans="2:8" ht="15.75" thickBot="1" x14ac:dyDescent="0.3">
      <c r="B28" s="40"/>
      <c r="C28" s="36"/>
      <c r="D28" s="37" t="s">
        <v>138</v>
      </c>
      <c r="E28" s="37"/>
      <c r="F28" s="37"/>
      <c r="G28" s="37"/>
      <c r="H28" s="38"/>
    </row>
    <row r="29" spans="2:8" x14ac:dyDescent="0.25">
      <c r="B29" s="40"/>
      <c r="C29" s="31" t="s">
        <v>87</v>
      </c>
      <c r="D29" s="32" t="s">
        <v>112</v>
      </c>
      <c r="E29" s="32"/>
      <c r="F29" s="32"/>
      <c r="G29" s="32"/>
      <c r="H29" s="33"/>
    </row>
    <row r="30" spans="2:8" x14ac:dyDescent="0.25">
      <c r="B30" s="40"/>
      <c r="C30" s="34"/>
      <c r="D30" s="14" t="s">
        <v>135</v>
      </c>
      <c r="E30" s="14"/>
      <c r="F30" s="14"/>
      <c r="G30" s="14"/>
      <c r="H30" s="35"/>
    </row>
    <row r="31" spans="2:8" x14ac:dyDescent="0.25">
      <c r="B31" s="40"/>
      <c r="C31" s="34"/>
      <c r="D31" s="14" t="s">
        <v>136</v>
      </c>
      <c r="E31" s="14"/>
      <c r="F31" s="14"/>
      <c r="G31" s="14"/>
      <c r="H31" s="35"/>
    </row>
    <row r="32" spans="2:8" x14ac:dyDescent="0.25">
      <c r="B32" s="40"/>
      <c r="C32" s="34"/>
      <c r="D32" s="14" t="s">
        <v>137</v>
      </c>
      <c r="E32" s="14"/>
      <c r="F32" s="14"/>
      <c r="G32" s="14"/>
      <c r="H32" s="35"/>
    </row>
    <row r="33" spans="2:8" ht="15.75" thickBot="1" x14ac:dyDescent="0.3">
      <c r="B33" s="44"/>
      <c r="C33" s="36"/>
      <c r="D33" s="37" t="s">
        <v>138</v>
      </c>
      <c r="E33" s="37"/>
      <c r="F33" s="37"/>
      <c r="G33" s="37"/>
      <c r="H33" s="38"/>
    </row>
    <row r="34" spans="2:8" ht="15.75" thickBot="1" x14ac:dyDescent="0.3">
      <c r="B34"/>
      <c r="C34"/>
      <c r="D34"/>
      <c r="E34"/>
      <c r="F34"/>
      <c r="G34"/>
      <c r="H34"/>
    </row>
    <row r="35" spans="2:8" ht="15.75" thickBot="1" x14ac:dyDescent="0.3">
      <c r="B35" s="86" t="s">
        <v>141</v>
      </c>
      <c r="C35" s="87"/>
      <c r="D35" s="87"/>
      <c r="E35" s="87"/>
      <c r="F35" s="87"/>
      <c r="G35" s="87"/>
      <c r="H35" s="88"/>
    </row>
    <row r="36" spans="2:8" ht="15.75" thickBot="1" x14ac:dyDescent="0.3">
      <c r="B36" s="41" t="s">
        <v>125</v>
      </c>
      <c r="C36" s="42" t="s">
        <v>126</v>
      </c>
      <c r="D36" s="42" t="s">
        <v>127</v>
      </c>
      <c r="E36" s="42" t="s">
        <v>128</v>
      </c>
      <c r="F36" s="42" t="s">
        <v>129</v>
      </c>
      <c r="G36" s="42" t="s">
        <v>130</v>
      </c>
      <c r="H36" s="43" t="s">
        <v>131</v>
      </c>
    </row>
    <row r="37" spans="2:8" x14ac:dyDescent="0.25">
      <c r="B37" s="39" t="s">
        <v>132</v>
      </c>
      <c r="C37" s="31" t="s">
        <v>133</v>
      </c>
      <c r="D37" s="32" t="s">
        <v>112</v>
      </c>
      <c r="E37" s="32"/>
      <c r="F37" s="32"/>
      <c r="G37" s="32"/>
      <c r="H37" s="33"/>
    </row>
    <row r="38" spans="2:8" x14ac:dyDescent="0.25">
      <c r="B38" s="40" t="s">
        <v>134</v>
      </c>
      <c r="C38" s="34"/>
      <c r="D38" s="14" t="s">
        <v>135</v>
      </c>
      <c r="E38" s="14"/>
      <c r="F38" s="14"/>
      <c r="G38" s="14"/>
      <c r="H38" s="35"/>
    </row>
    <row r="39" spans="2:8" x14ac:dyDescent="0.25">
      <c r="B39" s="40"/>
      <c r="C39" s="34"/>
      <c r="D39" s="14" t="s">
        <v>136</v>
      </c>
      <c r="E39" s="14"/>
      <c r="F39" s="14"/>
      <c r="G39" s="14"/>
      <c r="H39" s="35"/>
    </row>
    <row r="40" spans="2:8" x14ac:dyDescent="0.25">
      <c r="B40" s="40"/>
      <c r="C40" s="34"/>
      <c r="D40" s="14" t="s">
        <v>137</v>
      </c>
      <c r="E40" s="14"/>
      <c r="F40" s="14"/>
      <c r="G40" s="14"/>
      <c r="H40" s="35"/>
    </row>
    <row r="41" spans="2:8" ht="15.75" thickBot="1" x14ac:dyDescent="0.3">
      <c r="B41" s="40"/>
      <c r="C41" s="36"/>
      <c r="D41" s="37" t="s">
        <v>138</v>
      </c>
      <c r="E41" s="37"/>
      <c r="F41" s="37"/>
      <c r="G41" s="37"/>
      <c r="H41" s="38"/>
    </row>
    <row r="42" spans="2:8" x14ac:dyDescent="0.25">
      <c r="B42" s="34"/>
      <c r="C42" s="31" t="s">
        <v>87</v>
      </c>
      <c r="D42" s="32" t="s">
        <v>112</v>
      </c>
      <c r="E42" s="32"/>
      <c r="F42" s="32"/>
      <c r="G42" s="32"/>
      <c r="H42" s="33"/>
    </row>
    <row r="43" spans="2:8" x14ac:dyDescent="0.25">
      <c r="B43" s="34"/>
      <c r="C43" s="34"/>
      <c r="D43" s="14" t="s">
        <v>135</v>
      </c>
      <c r="E43" s="14"/>
      <c r="F43" s="14"/>
      <c r="G43" s="14"/>
      <c r="H43" s="35"/>
    </row>
    <row r="44" spans="2:8" x14ac:dyDescent="0.25">
      <c r="B44" s="34"/>
      <c r="C44" s="34"/>
      <c r="D44" s="14" t="s">
        <v>136</v>
      </c>
      <c r="E44" s="14"/>
      <c r="F44" s="14"/>
      <c r="G44" s="14"/>
      <c r="H44" s="35"/>
    </row>
    <row r="45" spans="2:8" x14ac:dyDescent="0.25">
      <c r="B45" s="34"/>
      <c r="C45" s="34"/>
      <c r="D45" s="14" t="s">
        <v>137</v>
      </c>
      <c r="E45" s="14"/>
      <c r="F45" s="14"/>
      <c r="G45" s="14"/>
      <c r="H45" s="35"/>
    </row>
    <row r="46" spans="2:8" ht="15.75" thickBot="1" x14ac:dyDescent="0.3">
      <c r="B46" s="36"/>
      <c r="C46" s="36"/>
      <c r="D46" s="37" t="s">
        <v>138</v>
      </c>
      <c r="E46" s="37"/>
      <c r="F46" s="37"/>
      <c r="G46" s="37"/>
      <c r="H46" s="38"/>
    </row>
    <row r="47" spans="2:8" x14ac:dyDescent="0.25">
      <c r="B47" s="39" t="s">
        <v>139</v>
      </c>
      <c r="C47" s="31" t="s">
        <v>133</v>
      </c>
      <c r="D47" s="32" t="s">
        <v>112</v>
      </c>
      <c r="E47" s="32"/>
      <c r="F47" s="32"/>
      <c r="G47" s="32"/>
      <c r="H47" s="33"/>
    </row>
    <row r="48" spans="2:8" x14ac:dyDescent="0.25">
      <c r="B48" s="40"/>
      <c r="C48" s="34"/>
      <c r="D48" s="14" t="s">
        <v>135</v>
      </c>
      <c r="E48" s="14"/>
      <c r="F48" s="14"/>
      <c r="G48" s="14"/>
      <c r="H48" s="35"/>
    </row>
    <row r="49" spans="2:8" x14ac:dyDescent="0.25">
      <c r="B49" s="40"/>
      <c r="C49" s="34"/>
      <c r="D49" s="14" t="s">
        <v>136</v>
      </c>
      <c r="E49" s="14"/>
      <c r="F49" s="14"/>
      <c r="G49" s="14"/>
      <c r="H49" s="35"/>
    </row>
    <row r="50" spans="2:8" x14ac:dyDescent="0.25">
      <c r="B50" s="40"/>
      <c r="C50" s="34"/>
      <c r="D50" s="14" t="s">
        <v>137</v>
      </c>
      <c r="E50" s="14"/>
      <c r="F50" s="14"/>
      <c r="G50" s="14"/>
      <c r="H50" s="35"/>
    </row>
    <row r="51" spans="2:8" ht="15.75" thickBot="1" x14ac:dyDescent="0.3">
      <c r="B51" s="40"/>
      <c r="C51" s="36"/>
      <c r="D51" s="37" t="s">
        <v>138</v>
      </c>
      <c r="E51" s="37"/>
      <c r="F51" s="37"/>
      <c r="G51" s="37"/>
      <c r="H51" s="38"/>
    </row>
    <row r="52" spans="2:8" x14ac:dyDescent="0.25">
      <c r="B52" s="34"/>
      <c r="C52" s="31" t="s">
        <v>87</v>
      </c>
      <c r="D52" s="32" t="s">
        <v>112</v>
      </c>
      <c r="E52" s="32"/>
      <c r="F52" s="32"/>
      <c r="G52" s="32"/>
      <c r="H52" s="33"/>
    </row>
    <row r="53" spans="2:8" x14ac:dyDescent="0.25">
      <c r="B53" s="34"/>
      <c r="C53" s="34"/>
      <c r="D53" s="14" t="s">
        <v>135</v>
      </c>
      <c r="E53" s="14"/>
      <c r="F53" s="14"/>
      <c r="G53" s="14"/>
      <c r="H53" s="35"/>
    </row>
    <row r="54" spans="2:8" x14ac:dyDescent="0.25">
      <c r="B54" s="34"/>
      <c r="C54" s="34"/>
      <c r="D54" s="14" t="s">
        <v>136</v>
      </c>
      <c r="E54" s="14"/>
      <c r="F54" s="14"/>
      <c r="G54" s="14"/>
      <c r="H54" s="35"/>
    </row>
    <row r="55" spans="2:8" x14ac:dyDescent="0.25">
      <c r="B55" s="34"/>
      <c r="C55" s="34"/>
      <c r="D55" s="14" t="s">
        <v>137</v>
      </c>
      <c r="E55" s="14"/>
      <c r="F55" s="14"/>
      <c r="G55" s="14"/>
      <c r="H55" s="35"/>
    </row>
    <row r="56" spans="2:8" ht="15.75" thickBot="1" x14ac:dyDescent="0.3">
      <c r="B56" s="36"/>
      <c r="C56" s="36"/>
      <c r="D56" s="37" t="s">
        <v>138</v>
      </c>
      <c r="E56" s="37"/>
      <c r="F56" s="37"/>
      <c r="G56" s="37"/>
      <c r="H56" s="38"/>
    </row>
    <row r="57" spans="2:8" ht="15.75" thickBot="1" x14ac:dyDescent="0.3"/>
    <row r="58" spans="2:8" ht="28.5" customHeight="1" thickBot="1" x14ac:dyDescent="0.3">
      <c r="B58" s="86" t="s">
        <v>142</v>
      </c>
      <c r="C58" s="87"/>
      <c r="D58" s="87"/>
      <c r="E58" s="87"/>
      <c r="F58" s="87"/>
      <c r="G58" s="87"/>
      <c r="H58" s="88"/>
    </row>
    <row r="59" spans="2:8" ht="15.75" thickBot="1" x14ac:dyDescent="0.3">
      <c r="B59" s="48" t="s">
        <v>143</v>
      </c>
      <c r="C59" s="48" t="s">
        <v>126</v>
      </c>
      <c r="D59" s="49" t="s">
        <v>144</v>
      </c>
    </row>
    <row r="60" spans="2:8" ht="15" customHeight="1" x14ac:dyDescent="0.25">
      <c r="B60" s="45" t="s">
        <v>145</v>
      </c>
      <c r="C60" s="32" t="s">
        <v>133</v>
      </c>
      <c r="D60" s="33"/>
    </row>
    <row r="61" spans="2:8" x14ac:dyDescent="0.25">
      <c r="B61" s="46"/>
      <c r="C61" s="14" t="s">
        <v>87</v>
      </c>
      <c r="D61" s="35"/>
    </row>
    <row r="62" spans="2:8" x14ac:dyDescent="0.25">
      <c r="B62" s="46"/>
      <c r="C62" s="79" t="s">
        <v>146</v>
      </c>
      <c r="D62" s="80"/>
    </row>
    <row r="63" spans="2:8" x14ac:dyDescent="0.25">
      <c r="B63" s="46"/>
      <c r="C63" s="73"/>
      <c r="D63" s="74"/>
    </row>
    <row r="64" spans="2:8" x14ac:dyDescent="0.25">
      <c r="B64" s="46"/>
      <c r="C64" s="75"/>
      <c r="D64" s="76"/>
    </row>
    <row r="65" spans="2:4" ht="15.75" thickBot="1" x14ac:dyDescent="0.3">
      <c r="B65" s="47"/>
      <c r="C65" s="77"/>
      <c r="D65" s="78"/>
    </row>
    <row r="66" spans="2:4" ht="15" customHeight="1" x14ac:dyDescent="0.25">
      <c r="B66" s="45" t="s">
        <v>147</v>
      </c>
      <c r="C66" s="32" t="s">
        <v>133</v>
      </c>
      <c r="D66" s="33"/>
    </row>
    <row r="67" spans="2:4" x14ac:dyDescent="0.25">
      <c r="B67" s="46"/>
      <c r="C67" s="14" t="s">
        <v>87</v>
      </c>
      <c r="D67" s="35"/>
    </row>
    <row r="68" spans="2:4" x14ac:dyDescent="0.25">
      <c r="B68" s="46"/>
      <c r="C68" s="79" t="s">
        <v>146</v>
      </c>
      <c r="D68" s="80"/>
    </row>
    <row r="69" spans="2:4" x14ac:dyDescent="0.25">
      <c r="B69" s="46"/>
      <c r="C69" s="73"/>
      <c r="D69" s="74"/>
    </row>
    <row r="70" spans="2:4" x14ac:dyDescent="0.25">
      <c r="B70" s="46"/>
      <c r="C70" s="75"/>
      <c r="D70" s="76"/>
    </row>
    <row r="71" spans="2:4" ht="15.75" thickBot="1" x14ac:dyDescent="0.3">
      <c r="B71" s="47"/>
      <c r="C71" s="77"/>
      <c r="D71" s="78"/>
    </row>
  </sheetData>
  <mergeCells count="9">
    <mergeCell ref="C69:D71"/>
    <mergeCell ref="C62:D62"/>
    <mergeCell ref="C68:D68"/>
    <mergeCell ref="C9:D9"/>
    <mergeCell ref="B8:D8"/>
    <mergeCell ref="B12:H12"/>
    <mergeCell ref="B35:H35"/>
    <mergeCell ref="B58:H58"/>
    <mergeCell ref="C63:D65"/>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8A06C9-01EF-486A-A201-C1385D09E610}"/>
</file>

<file path=customXml/itemProps2.xml><?xml version="1.0" encoding="utf-8"?>
<ds:datastoreItem xmlns:ds="http://schemas.openxmlformats.org/officeDocument/2006/customXml" ds:itemID="{2031CF69-E7C5-4F2F-941C-BF35BB98C886}"/>
</file>

<file path=customXml/itemProps3.xml><?xml version="1.0" encoding="utf-8"?>
<ds:datastoreItem xmlns:ds="http://schemas.openxmlformats.org/officeDocument/2006/customXml" ds:itemID="{013680FD-2D6F-4625-BC90-EB0EE1F50812}"/>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Pricing</vt:lpstr>
      <vt:lpstr>Claims Repricing Qs</vt:lpstr>
      <vt:lpstr>Claims Repricing $</vt:lpstr>
      <vt:lpstr>Shared Savings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 Skriba</dc:creator>
  <cp:keywords/>
  <dc:description/>
  <cp:lastModifiedBy>Rachel Juel</cp:lastModifiedBy>
  <cp:lastPrinted>2013-09-25T07:16:11Z</cp:lastPrinted>
  <dcterms:created xsi:type="dcterms:W3CDTF">2010-09-27T16:00:04Z</dcterms:created>
  <dcterms:modified xsi:type="dcterms:W3CDTF">2023-11-13T12:06:00Z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1dfcab79-a8f0-405d-810c-514fbc1c9ed3</vt:lpwstr>
  </property>
  <property fmtid="{D5CDD505-2E9C-101B-9397-08002B2CF9AE}" pid="3" name="AonClassification">
    <vt:lpwstr>ADC_class_200</vt:lpwstr>
  </property>
  <property fmtid="{D5CDD505-2E9C-101B-9397-08002B2CF9AE}" pid="4" name="MSIP_Label_9043f10a-881e-4653-a55e-02ca2cc829dc_Enabled">
    <vt:lpwstr>true</vt:lpwstr>
  </property>
  <property fmtid="{D5CDD505-2E9C-101B-9397-08002B2CF9AE}" pid="5" name="MSIP_Label_9043f10a-881e-4653-a55e-02ca2cc829dc_SetDate">
    <vt:lpwstr>2023-10-18T18:25:16Z</vt:lpwstr>
  </property>
  <property fmtid="{D5CDD505-2E9C-101B-9397-08002B2CF9AE}" pid="6" name="MSIP_Label_9043f10a-881e-4653-a55e-02ca2cc829dc_Method">
    <vt:lpwstr>Standard</vt:lpwstr>
  </property>
  <property fmtid="{D5CDD505-2E9C-101B-9397-08002B2CF9AE}" pid="7" name="MSIP_Label_9043f10a-881e-4653-a55e-02ca2cc829dc_Name">
    <vt:lpwstr>ADC_class_200</vt:lpwstr>
  </property>
  <property fmtid="{D5CDD505-2E9C-101B-9397-08002B2CF9AE}" pid="8" name="MSIP_Label_9043f10a-881e-4653-a55e-02ca2cc829dc_SiteId">
    <vt:lpwstr>94cfddbc-0627-494a-ad7a-29aea3aea832</vt:lpwstr>
  </property>
  <property fmtid="{D5CDD505-2E9C-101B-9397-08002B2CF9AE}" pid="9" name="MSIP_Label_9043f10a-881e-4653-a55e-02ca2cc829dc_ActionId">
    <vt:lpwstr>b64638a6-e21f-447d-9acf-311e119afecc</vt:lpwstr>
  </property>
  <property fmtid="{D5CDD505-2E9C-101B-9397-08002B2CF9AE}" pid="10" name="MSIP_Label_9043f10a-881e-4653-a55e-02ca2cc829dc_ContentBits">
    <vt:lpwstr>0</vt:lpwstr>
  </property>
  <property fmtid="{D5CDD505-2E9C-101B-9397-08002B2CF9AE}" pid="11" name="ContentTypeId">
    <vt:lpwstr>0x01010044117080EC7F984FB31AAEB0DFA8F7A3</vt:lpwstr>
  </property>
</Properties>
</file>