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Procurement Management\WORKAREA\BRIAN\ACTIVE\RFP\RFP240453BJB - Landfill Operating Agreement\7 - Addendum\Addendum 5\"/>
    </mc:Choice>
  </mc:AlternateContent>
  <xr:revisionPtr revIDLastSave="0" documentId="13_ncr:1_{B3431628-C675-4E3D-971F-9F8EFAB89AFE}" xr6:coauthVersionLast="47" xr6:coauthVersionMax="47" xr10:uidLastSave="{00000000-0000-0000-0000-000000000000}"/>
  <bookViews>
    <workbookView xWindow="-120" yWindow="-120" windowWidth="29040" windowHeight="15720" tabRatio="601" xr2:uid="{00000000-000D-0000-FFFF-FFFF00000000}"/>
  </bookViews>
  <sheets>
    <sheet name="OPERATING RATES" sheetId="4" r:id="rId1"/>
    <sheet name="COST SCHEDULE - APPENDIX 15" sheetId="5" r:id="rId2"/>
  </sheets>
  <definedNames>
    <definedName name="_xlnm.Print_Area" localSheetId="0">'OPERATING RATES'!$A$1:$F$26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4" l="1"/>
  <c r="F20" i="4"/>
  <c r="F19" i="4"/>
  <c r="F18" i="4"/>
  <c r="F22" i="4" s="1"/>
  <c r="F16" i="4"/>
  <c r="F17" i="4" s="1"/>
  <c r="E25" i="4" s="1"/>
</calcChain>
</file>

<file path=xl/sharedStrings.xml><?xml version="1.0" encoding="utf-8"?>
<sst xmlns="http://schemas.openxmlformats.org/spreadsheetml/2006/main" count="88" uniqueCount="66">
  <si>
    <t>COMPANY NAME:</t>
  </si>
  <si>
    <t>Item</t>
  </si>
  <si>
    <t>Description</t>
  </si>
  <si>
    <t>Unit Price</t>
  </si>
  <si>
    <t>PROJECT TOTAL</t>
  </si>
  <si>
    <t>Estimated
Quantity</t>
  </si>
  <si>
    <t>Having carefully examined the Contract Documents, Contractor/Vendor proposes to furnish the following which meeting these specifications.</t>
  </si>
  <si>
    <t xml:space="preserve">Unit of
Measure </t>
  </si>
  <si>
    <t>Extended
Amount</t>
  </si>
  <si>
    <t>LANDFILL OPERATING AGREEMENT</t>
  </si>
  <si>
    <t>NOTES</t>
  </si>
  <si>
    <t>Base Fee (see note # 1 below)</t>
  </si>
  <si>
    <t>Monthly</t>
  </si>
  <si>
    <t>Class I MSW and Class I C&amp;D Tonnage Rate (See note # 2 below)</t>
  </si>
  <si>
    <t>Ton</t>
  </si>
  <si>
    <t>Class III Tonnage Rate (See note # 3 below)</t>
  </si>
  <si>
    <t>Ash Tonnage Rate (See note # 4 below)</t>
  </si>
  <si>
    <t>"Other" Tonnage Rate (See note # 5 below)</t>
  </si>
  <si>
    <t>PRICING PROPOSAL SUMMARY</t>
  </si>
  <si>
    <t>Note # 1 - As per Section 3.1 (C) of agreement - Base Fee is monthly lump sum inclusive of the following:</t>
  </si>
  <si>
    <t>Note # 2 - As per Section 3.1 (D) of agreement - Tons over 10,000 tons per month</t>
  </si>
  <si>
    <t>Note # 3 - As per Section 3.1 (D) of agreement - Tons over 5,000 tons per month</t>
  </si>
  <si>
    <t>Note # 4 - As per Section 3.1 (D) of agreement - Tons over 3,000 tons per month</t>
  </si>
  <si>
    <t>Note # 5 - As per Section 3.1 (D) of agreement - For all tons each month</t>
  </si>
  <si>
    <t>SUBTOTAL:  BASE FEE</t>
  </si>
  <si>
    <t>SUBTOTAL:  TONNAGE RATE</t>
  </si>
  <si>
    <t xml:space="preserve">    * First 10,000 tons of Class I MSW / Class I C&amp;D per month</t>
  </si>
  <si>
    <t xml:space="preserve">    * First 5,000 tons of Class III per month</t>
  </si>
  <si>
    <t xml:space="preserve">    * First 3,000 tons Ash per month</t>
  </si>
  <si>
    <t>SOLICITATION:  RFP240453BJB - Landfill Operating Agreement</t>
  </si>
  <si>
    <t>CATEGORY A:  OPERATING RATES</t>
  </si>
  <si>
    <t>Item / Labor Description</t>
  </si>
  <si>
    <t>Surface Emission Monitoring, per NSPS Standards</t>
  </si>
  <si>
    <t>Rate</t>
  </si>
  <si>
    <t>Per day</t>
  </si>
  <si>
    <t>Groundwater monitoring well installation, 20 - 40 feet bls</t>
  </si>
  <si>
    <t>Landfill gas well raising (above ground)</t>
  </si>
  <si>
    <t>60 mil HDPE liner repair above ground, clean and prep, test and provide repair report</t>
  </si>
  <si>
    <t>60 mil HDPE liner repair material</t>
  </si>
  <si>
    <t>Slope earthwork crew (light grading) - dozer, operator</t>
  </si>
  <si>
    <t>Slope earthwork crew (excavation and grading) - dozer, excavator, end dump, operators and material removal</t>
  </si>
  <si>
    <t>Leachate forcemain jetting and cleaning</t>
  </si>
  <si>
    <t>Cover soil, supply and stockpile</t>
  </si>
  <si>
    <t>Drainage sand, supply and stockpile</t>
  </si>
  <si>
    <t>Per ton</t>
  </si>
  <si>
    <t>LF</t>
  </si>
  <si>
    <t>SF</t>
  </si>
  <si>
    <t>Per Hour</t>
  </si>
  <si>
    <t>Per Day</t>
  </si>
  <si>
    <t>Per Day / Per Person</t>
  </si>
  <si>
    <t>Baserock, supply and stockpile</t>
  </si>
  <si>
    <t>Operate for Extended Delivery Hours (above four hours per week for more than two continuous weeks)</t>
  </si>
  <si>
    <t>Leachate collection and removal system troubleshooting</t>
  </si>
  <si>
    <t>Silt fence, supply and install</t>
  </si>
  <si>
    <t>Supplemental mowing</t>
  </si>
  <si>
    <t>Day Labor</t>
  </si>
  <si>
    <t>Lined Pond Sediment Removal</t>
  </si>
  <si>
    <t>Sod, delivered and installed</t>
  </si>
  <si>
    <t>Seed and Mulch</t>
  </si>
  <si>
    <t>Stormwater ditch clean-out</t>
  </si>
  <si>
    <t>** Equipment rental reimbursement shall be at cost, no markup</t>
  </si>
  <si>
    <r>
      <t xml:space="preserve">PROCUREMENT MANAGEMENT DEPARTMENT
</t>
    </r>
    <r>
      <rPr>
        <b/>
        <u/>
        <sz val="18"/>
        <color rgb="FFFF0000"/>
        <rFont val="Arial"/>
        <family val="2"/>
      </rPr>
      <t>ADDENDUM 5 REVISED</t>
    </r>
    <r>
      <rPr>
        <b/>
        <u/>
        <sz val="18"/>
        <rFont val="Arial"/>
        <family val="2"/>
      </rPr>
      <t xml:space="preserve"> PROPOSAL FORM</t>
    </r>
  </si>
  <si>
    <r>
      <t xml:space="preserve">PROCUREMENT MANAGEMENT DEPARTMENT
</t>
    </r>
    <r>
      <rPr>
        <b/>
        <u/>
        <sz val="18"/>
        <color rgb="FFFF0000"/>
        <rFont val="Arial"/>
        <family val="2"/>
      </rPr>
      <t>ADDENDUM 5 REVISED</t>
    </r>
    <r>
      <rPr>
        <b/>
        <u/>
        <sz val="18"/>
        <rFont val="Arial"/>
        <family val="2"/>
      </rPr>
      <t xml:space="preserve"> PRICE PROPOSAL FORM</t>
    </r>
  </si>
  <si>
    <r>
      <rPr>
        <b/>
        <sz val="11"/>
        <rFont val="Times New Roman"/>
        <family val="1"/>
      </rPr>
      <t>PRICING</t>
    </r>
    <r>
      <rPr>
        <sz val="11"/>
        <rFont val="Times New Roman"/>
        <family val="1"/>
      </rPr>
      <t xml:space="preserve">                                                                                                                                                                                                                                                                                                                                                                                                                                                         
Items and/or Labor rates listed in the category below are used for negotiated and construction-related Cost-Substantiated Special Projects only.  All Items and/or Labor rates are to be fully burdened to include all taxes, benefits, handling charges, overhead and profits.  Per diem and fuel is to be included in hourly labor rates.  All Unit Prices will be proposed at the nearest whole penny.  Items listed below will be ordered at the unit prices provided, should they be required.  All activities listed below require a specific task authorization and include all labor and management of tasks.
The County will only accept proposals submitted on the forms provided by the County.  Proposals submitted on other forms, other than those provided by the County, will be deemed non-responsive and ineligible for award.  </t>
    </r>
    <r>
      <rPr>
        <b/>
        <sz val="11"/>
        <rFont val="Times New Roman"/>
        <family val="1"/>
      </rPr>
      <t>Proposers may not adjust or modify data provided within this Price Proposal Form.  Proposals received with modified data may deem the Proposer as non-responsive and ineligible for award.</t>
    </r>
    <r>
      <rPr>
        <sz val="11"/>
        <rFont val="Times New Roman"/>
        <family val="1"/>
      </rPr>
      <t xml:space="preserve">
PLEASE ENSURE you have provided a printed copy of Categories A and B within Tab 5 of the Financial Proposal section of your hard copy submission packages and provided the excel version with your digital submission package.  Pricing submitted on the worksheet below, identified as Category B, will not be utilized for evaluation purposes and will not be considered as a basis of award.</t>
    </r>
  </si>
  <si>
    <r>
      <t>Proposed Pricing shall be inclusive of all labor, equipment, supplies, overhead, profit, material, and any other incidental costs required to perform and complete all work as specified in the Contract Documents.   All unit prices will be submitted at the nearest whole penny.  In the event there is a discrepancy between a subtotal or total amount and the unit price and extended amounts, the unit prices will prevail and the corrected extension(s) and total(s) will be considered the price.  The County will only accept pricing submitted on proposal forms provided by the County.  Proposed pricing submitted on other forms, other than those provided by the County, will be deemed non-responsive and ineligible for award.  Estimated Quantities are for evaluation purposes only.  **</t>
    </r>
    <r>
      <rPr>
        <b/>
        <sz val="11"/>
        <rFont val="Times New Roman"/>
        <family val="1"/>
      </rPr>
      <t>Proposers shall not adjust or modify any amounts or County authored data provided within this pricing proposal form.  Proposals received with modified data or quantities may deem the Proposer as non-responsive and ineligible for award.</t>
    </r>
    <r>
      <rPr>
        <sz val="11"/>
        <rFont val="Times New Roman"/>
        <family val="1"/>
      </rPr>
      <t>**  PLEASE ENSURE you have provided a printed copy of Categories A and B within Tab 5 of the Financial Proposal section of your hard copy submission packages and provided the excel version with your digital submission package.  Pricing submitted on the worksheet below, identified as Category A will not be utilized for evaluation purposes and will not be considered as a basis of award.</t>
    </r>
  </si>
  <si>
    <t>CATEGORY B:  COST SCHEDULE - APPENDIX 15 (SPECIAL PROJECTS LESS THAN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</si>
</sst>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8" x14ac:knownFonts="1">
    <font>
      <sz val="10"/>
      <name val="Arial"/>
    </font>
    <font>
      <sz val="11"/>
      <color theme="1"/>
      <name val="Calibri"/>
      <family val="2"/>
      <scheme val="minor"/>
    </font>
    <font>
      <sz val="12"/>
      <name val="Arial"/>
      <family val="2"/>
    </font>
    <font>
      <sz val="10"/>
      <name val="Arial"/>
      <family val="2"/>
    </font>
    <font>
      <sz val="16"/>
      <name val="Arial"/>
      <family val="2"/>
    </font>
    <font>
      <sz val="18"/>
      <name val="Arial"/>
      <family val="2"/>
    </font>
    <font>
      <b/>
      <u/>
      <sz val="18"/>
      <name val="Arial"/>
      <family val="2"/>
    </font>
    <font>
      <sz val="14"/>
      <name val="Arial"/>
      <family val="2"/>
    </font>
    <font>
      <sz val="11"/>
      <color theme="1"/>
      <name val="Arial"/>
      <family val="2"/>
    </font>
    <font>
      <b/>
      <sz val="18"/>
      <name val="Arial"/>
      <family val="2"/>
    </font>
    <font>
      <sz val="11"/>
      <name val="Arial"/>
      <family val="2"/>
    </font>
    <font>
      <b/>
      <sz val="11"/>
      <name val="Arial"/>
      <family val="2"/>
    </font>
    <font>
      <b/>
      <i/>
      <sz val="18"/>
      <color rgb="FF000000"/>
      <name val="Times New Roman"/>
      <family val="1"/>
    </font>
    <font>
      <b/>
      <i/>
      <sz val="14"/>
      <color rgb="FF0070C0"/>
      <name val="Times New Roman"/>
      <family val="1"/>
    </font>
    <font>
      <sz val="14"/>
      <color rgb="FF0070C0"/>
      <name val="Times New Roman"/>
      <family val="1"/>
    </font>
    <font>
      <b/>
      <sz val="14"/>
      <name val="Times New Roman"/>
      <family val="1"/>
    </font>
    <font>
      <sz val="14"/>
      <name val="Times New Roman"/>
      <family val="1"/>
    </font>
    <font>
      <b/>
      <sz val="12"/>
      <name val="Times New Roman"/>
      <family val="1"/>
    </font>
    <font>
      <sz val="10"/>
      <name val="Times New Roman"/>
      <family val="1"/>
    </font>
    <font>
      <b/>
      <i/>
      <sz val="16"/>
      <color theme="1"/>
      <name val="Times New Roman"/>
      <family val="1"/>
    </font>
    <font>
      <b/>
      <sz val="16"/>
      <name val="Times New Roman"/>
      <family val="1"/>
    </font>
    <font>
      <sz val="10"/>
      <color theme="1"/>
      <name val="Times New Roman"/>
      <family val="1"/>
    </font>
    <font>
      <sz val="12"/>
      <name val="Times New Roman"/>
      <family val="1"/>
    </font>
    <font>
      <b/>
      <sz val="10"/>
      <name val="Times New Roman"/>
      <family val="1"/>
    </font>
    <font>
      <sz val="11"/>
      <name val="Times New Roman"/>
      <family val="1"/>
    </font>
    <font>
      <b/>
      <sz val="11"/>
      <name val="Times New Roman"/>
      <family val="1"/>
    </font>
    <font>
      <b/>
      <sz val="12"/>
      <name val="Arial"/>
      <family val="2"/>
    </font>
    <font>
      <b/>
      <u/>
      <sz val="18"/>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3" fillId="0" borderId="0"/>
    <xf numFmtId="0" fontId="3" fillId="0" borderId="0"/>
    <xf numFmtId="0" fontId="1" fillId="0" borderId="0"/>
  </cellStyleXfs>
  <cellXfs count="97">
    <xf numFmtId="0" fontId="0" fillId="0" borderId="0" xfId="0"/>
    <xf numFmtId="0" fontId="2" fillId="0" borderId="0" xfId="0" applyFont="1"/>
    <xf numFmtId="0" fontId="0" fillId="0" borderId="0" xfId="0" applyAlignment="1">
      <alignment vertical="center"/>
    </xf>
    <xf numFmtId="44" fontId="2" fillId="0" borderId="0" xfId="0" applyNumberFormat="1" applyFont="1"/>
    <xf numFmtId="44" fontId="2" fillId="0" borderId="0" xfId="0" applyNumberFormat="1" applyFont="1" applyAlignment="1">
      <alignment horizontal="left"/>
    </xf>
    <xf numFmtId="0" fontId="7" fillId="0" borderId="0" xfId="0" applyFont="1"/>
    <xf numFmtId="0" fontId="8" fillId="0" borderId="0" xfId="0" applyFont="1"/>
    <xf numFmtId="0" fontId="0" fillId="0" borderId="1" xfId="0" applyBorder="1"/>
    <xf numFmtId="0" fontId="0" fillId="0" borderId="6" xfId="0" applyBorder="1"/>
    <xf numFmtId="0" fontId="0" fillId="0" borderId="9" xfId="0" applyBorder="1"/>
    <xf numFmtId="0" fontId="4" fillId="0" borderId="0" xfId="0" applyFont="1" applyAlignment="1">
      <alignment horizontal="center" wrapText="1"/>
    </xf>
    <xf numFmtId="44" fontId="4" fillId="0" borderId="0" xfId="0" applyNumberFormat="1" applyFont="1" applyAlignment="1">
      <alignment horizontal="center" wrapText="1"/>
    </xf>
    <xf numFmtId="44" fontId="3" fillId="0" borderId="10" xfId="0" applyNumberFormat="1" applyFont="1" applyBorder="1" applyAlignment="1">
      <alignment horizontal="center" wrapText="1"/>
    </xf>
    <xf numFmtId="0" fontId="0" fillId="0" borderId="0" xfId="0" applyAlignment="1">
      <alignment horizontal="center"/>
    </xf>
    <xf numFmtId="44" fontId="0" fillId="0" borderId="0" xfId="0" applyNumberFormat="1" applyAlignment="1">
      <alignment horizontal="center" vertical="center"/>
    </xf>
    <xf numFmtId="44" fontId="3" fillId="0" borderId="10"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44" fontId="15" fillId="6" borderId="1" xfId="0" applyNumberFormat="1" applyFont="1" applyFill="1" applyBorder="1" applyAlignment="1">
      <alignment horizontal="center" vertical="center"/>
    </xf>
    <xf numFmtId="44" fontId="15" fillId="6" borderId="14" xfId="0" applyNumberFormat="1" applyFont="1" applyFill="1" applyBorder="1" applyAlignment="1">
      <alignment horizontal="center" vertical="center" wrapText="1"/>
    </xf>
    <xf numFmtId="0" fontId="16" fillId="0" borderId="13" xfId="0" applyFont="1" applyBorder="1" applyAlignment="1">
      <alignment horizontal="center" vertical="center"/>
    </xf>
    <xf numFmtId="0" fontId="16" fillId="0" borderId="2" xfId="0" applyFont="1" applyBorder="1" applyAlignment="1" applyProtection="1">
      <alignment horizontal="left" vertical="center"/>
      <protection locked="0"/>
    </xf>
    <xf numFmtId="0" fontId="16" fillId="0" borderId="1" xfId="0" applyFont="1" applyBorder="1" applyAlignment="1">
      <alignment horizontal="center" vertical="center"/>
    </xf>
    <xf numFmtId="44" fontId="16" fillId="0" borderId="1" xfId="0" applyNumberFormat="1" applyFont="1" applyBorder="1" applyAlignment="1">
      <alignment horizontal="right" vertical="center"/>
    </xf>
    <xf numFmtId="44" fontId="16" fillId="0" borderId="14" xfId="0" applyNumberFormat="1" applyFont="1" applyBorder="1" applyAlignment="1">
      <alignment horizontal="right" vertical="center"/>
    </xf>
    <xf numFmtId="0" fontId="16" fillId="0" borderId="2" xfId="0" applyFont="1" applyBorder="1" applyAlignment="1">
      <alignment horizontal="left" vertical="center"/>
    </xf>
    <xf numFmtId="44" fontId="15" fillId="3" borderId="14" xfId="0" applyNumberFormat="1" applyFont="1" applyFill="1" applyBorder="1" applyAlignment="1">
      <alignment horizontal="right" vertical="center"/>
    </xf>
    <xf numFmtId="0" fontId="18" fillId="7" borderId="13" xfId="0" applyFont="1" applyFill="1" applyBorder="1" applyAlignment="1">
      <alignment horizontal="center" vertical="center" wrapText="1"/>
    </xf>
    <xf numFmtId="0" fontId="18" fillId="7" borderId="1" xfId="0" applyFont="1" applyFill="1" applyBorder="1" applyAlignment="1">
      <alignment vertical="center" wrapText="1"/>
    </xf>
    <xf numFmtId="0" fontId="18" fillId="7" borderId="1" xfId="0" applyFont="1" applyFill="1" applyBorder="1" applyAlignment="1">
      <alignment horizontal="center" vertical="center" wrapText="1"/>
    </xf>
    <xf numFmtId="164" fontId="18" fillId="7" borderId="1" xfId="0" applyNumberFormat="1" applyFont="1" applyFill="1" applyBorder="1" applyAlignment="1">
      <alignment horizontal="center" vertical="center" wrapText="1"/>
    </xf>
    <xf numFmtId="164" fontId="18" fillId="7" borderId="14" xfId="0" applyNumberFormat="1" applyFont="1" applyFill="1" applyBorder="1" applyAlignment="1">
      <alignment horizontal="center" vertical="center" wrapText="1"/>
    </xf>
    <xf numFmtId="0" fontId="2" fillId="0" borderId="0" xfId="0" applyFont="1" applyAlignment="1">
      <alignment horizontal="center"/>
    </xf>
    <xf numFmtId="3" fontId="16" fillId="0" borderId="1" xfId="0" applyNumberFormat="1" applyFont="1" applyBorder="1" applyAlignment="1">
      <alignment horizontal="center" vertical="center"/>
    </xf>
    <xf numFmtId="0" fontId="18" fillId="7" borderId="19" xfId="0" applyFont="1" applyFill="1" applyBorder="1"/>
    <xf numFmtId="0" fontId="2" fillId="0" borderId="9" xfId="0" applyFont="1" applyBorder="1"/>
    <xf numFmtId="44" fontId="2" fillId="0" borderId="0" xfId="0" applyNumberFormat="1" applyFont="1" applyAlignment="1">
      <alignment horizontal="center" vertical="center"/>
    </xf>
    <xf numFmtId="44" fontId="2" fillId="0" borderId="10" xfId="0" applyNumberFormat="1" applyFont="1" applyBorder="1" applyAlignment="1">
      <alignment horizontal="center" vertical="center"/>
    </xf>
    <xf numFmtId="0" fontId="0" fillId="0" borderId="23" xfId="0" applyBorder="1"/>
    <xf numFmtId="0" fontId="0" fillId="0" borderId="24" xfId="0" applyBorder="1"/>
    <xf numFmtId="0" fontId="10" fillId="0" borderId="24" xfId="0" applyFont="1" applyBorder="1"/>
    <xf numFmtId="0" fontId="10" fillId="0" borderId="0" xfId="0" applyFont="1"/>
    <xf numFmtId="0" fontId="10" fillId="0" borderId="0" xfId="0" applyFont="1" applyAlignment="1">
      <alignment horizontal="center"/>
    </xf>
    <xf numFmtId="0" fontId="21" fillId="0" borderId="0" xfId="0" applyFont="1" applyAlignment="1">
      <alignment horizontal="left" vertical="center" wrapText="1"/>
    </xf>
    <xf numFmtId="44" fontId="16" fillId="0" borderId="1" xfId="0" applyNumberFormat="1" applyFont="1" applyBorder="1" applyAlignment="1">
      <alignment horizontal="center" vertical="center"/>
    </xf>
    <xf numFmtId="0" fontId="9" fillId="0" borderId="7"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0" xfId="0" applyFont="1" applyAlignment="1">
      <alignment horizontal="center" wrapText="1"/>
    </xf>
    <xf numFmtId="0" fontId="5" fillId="0" borderId="10" xfId="0" applyFont="1" applyBorder="1" applyAlignment="1">
      <alignment horizontal="center" wrapText="1"/>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24" fillId="0" borderId="12" xfId="0" applyFont="1" applyBorder="1" applyAlignment="1">
      <alignment horizontal="left" vertical="top" wrapText="1"/>
    </xf>
    <xf numFmtId="0" fontId="10" fillId="0" borderId="3" xfId="0" applyFont="1" applyBorder="1" applyAlignment="1">
      <alignment horizontal="left" vertical="top" wrapText="1"/>
    </xf>
    <xf numFmtId="0" fontId="10" fillId="0" borderId="11" xfId="0" applyFont="1" applyBorder="1" applyAlignment="1">
      <alignment horizontal="left" vertical="top" wrapText="1"/>
    </xf>
    <xf numFmtId="49" fontId="17" fillId="3" borderId="17" xfId="0" applyNumberFormat="1" applyFont="1" applyFill="1" applyBorder="1" applyAlignment="1">
      <alignment horizontal="right" vertical="center"/>
    </xf>
    <xf numFmtId="49" fontId="17" fillId="3" borderId="1" xfId="0" applyNumberFormat="1" applyFont="1" applyFill="1" applyBorder="1" applyAlignment="1">
      <alignment horizontal="right" vertical="center"/>
    </xf>
    <xf numFmtId="0" fontId="12" fillId="5" borderId="13"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14" xfId="0" applyFont="1" applyFill="1" applyBorder="1" applyAlignment="1">
      <alignment horizontal="center" vertical="center"/>
    </xf>
    <xf numFmtId="0" fontId="13" fillId="4" borderId="15"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6" xfId="0" applyFont="1" applyFill="1" applyBorder="1" applyAlignment="1">
      <alignment horizontal="center" vertical="center"/>
    </xf>
    <xf numFmtId="0" fontId="26" fillId="0" borderId="12" xfId="0" applyFont="1" applyBorder="1"/>
    <xf numFmtId="0" fontId="2" fillId="0" borderId="3" xfId="0" applyFont="1" applyBorder="1"/>
    <xf numFmtId="0" fontId="2" fillId="0" borderId="11" xfId="0" applyFont="1" applyBorder="1"/>
    <xf numFmtId="0" fontId="21" fillId="7" borderId="20" xfId="0" applyFont="1" applyFill="1" applyBorder="1" applyAlignment="1">
      <alignment horizontal="center" vertical="top"/>
    </xf>
    <xf numFmtId="0" fontId="21" fillId="7" borderId="21" xfId="0" applyFont="1" applyFill="1" applyBorder="1" applyAlignment="1">
      <alignment horizontal="center" vertical="top"/>
    </xf>
    <xf numFmtId="164" fontId="20" fillId="2" borderId="1" xfId="0" applyNumberFormat="1" applyFont="1" applyFill="1" applyBorder="1" applyAlignment="1">
      <alignment horizontal="center" vertical="center" wrapText="1"/>
    </xf>
    <xf numFmtId="0" fontId="20" fillId="2" borderId="14" xfId="0" applyFont="1" applyFill="1" applyBorder="1" applyAlignment="1">
      <alignment horizontal="center" vertical="center" wrapText="1"/>
    </xf>
    <xf numFmtId="0" fontId="19" fillId="8" borderId="13"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9" fillId="8" borderId="14" xfId="0" applyFont="1" applyFill="1" applyBorder="1" applyAlignment="1">
      <alignment horizontal="left" vertical="center" wrapText="1"/>
    </xf>
    <xf numFmtId="0" fontId="20" fillId="2" borderId="18" xfId="0" applyFont="1" applyFill="1" applyBorder="1" applyAlignment="1">
      <alignment horizontal="right" vertical="center" wrapText="1"/>
    </xf>
    <xf numFmtId="0" fontId="20" fillId="2" borderId="5" xfId="0" applyFont="1" applyFill="1" applyBorder="1" applyAlignment="1">
      <alignment horizontal="right" vertical="center" wrapText="1"/>
    </xf>
    <xf numFmtId="0" fontId="20" fillId="2" borderId="2" xfId="0" applyFont="1" applyFill="1" applyBorder="1" applyAlignment="1">
      <alignment horizontal="right" vertical="center" wrapText="1"/>
    </xf>
    <xf numFmtId="0" fontId="22" fillId="2" borderId="1" xfId="0" applyFont="1" applyFill="1" applyBorder="1"/>
    <xf numFmtId="0" fontId="18" fillId="2" borderId="1" xfId="0" applyFont="1" applyFill="1" applyBorder="1"/>
    <xf numFmtId="0" fontId="17" fillId="2" borderId="1" xfId="0" applyFont="1" applyFill="1" applyBorder="1" applyAlignment="1">
      <alignment horizontal="center"/>
    </xf>
    <xf numFmtId="0" fontId="23" fillId="2" borderId="1" xfId="0" applyFont="1" applyFill="1" applyBorder="1" applyAlignment="1">
      <alignment horizontal="center"/>
    </xf>
    <xf numFmtId="0" fontId="22" fillId="2" borderId="22" xfId="0" applyFont="1" applyFill="1" applyBorder="1"/>
    <xf numFmtId="0" fontId="22" fillId="2" borderId="5" xfId="0" applyFont="1" applyFill="1" applyBorder="1"/>
    <xf numFmtId="0" fontId="22" fillId="2" borderId="2" xfId="0" applyFont="1" applyFill="1" applyBorder="1"/>
    <xf numFmtId="0" fontId="0" fillId="0" borderId="5" xfId="0" applyBorder="1"/>
    <xf numFmtId="0" fontId="0" fillId="0" borderId="2" xfId="0" applyBorder="1"/>
    <xf numFmtId="0" fontId="16" fillId="9" borderId="18" xfId="0" applyFont="1"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9" fillId="0" borderId="20" xfId="0" applyFont="1" applyBorder="1" applyAlignment="1">
      <alignment horizontal="center" wrapText="1"/>
    </xf>
    <xf numFmtId="0" fontId="5" fillId="0" borderId="20" xfId="0" applyFont="1" applyBorder="1" applyAlignment="1">
      <alignment horizontal="center" wrapText="1"/>
    </xf>
    <xf numFmtId="0" fontId="11" fillId="0" borderId="25" xfId="0" applyFont="1" applyBorder="1"/>
    <xf numFmtId="0" fontId="0" fillId="0" borderId="3" xfId="0" applyBorder="1"/>
    <xf numFmtId="0" fontId="11" fillId="0" borderId="24" xfId="0" applyFont="1" applyBorder="1" applyAlignment="1">
      <alignment horizontal="left" vertical="center" wrapText="1"/>
    </xf>
    <xf numFmtId="0" fontId="24" fillId="0" borderId="24" xfId="0" applyFont="1" applyBorder="1" applyAlignment="1">
      <alignment horizontal="left" vertical="top" wrapText="1"/>
    </xf>
    <xf numFmtId="0" fontId="10" fillId="0" borderId="0" xfId="0" applyFont="1" applyAlignment="1">
      <alignment horizontal="left" vertical="top"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2130640</xdr:colOff>
      <xdr:row>4</xdr:row>
      <xdr:rowOff>232410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8889</xdr:rowOff>
    </xdr:from>
    <xdr:to>
      <xdr:col>1</xdr:col>
      <xdr:colOff>868681</xdr:colOff>
      <xdr:row>4</xdr:row>
      <xdr:rowOff>160020</xdr:rowOff>
    </xdr:to>
    <xdr:pic>
      <xdr:nvPicPr>
        <xdr:cNvPr id="8" name="Picture 7">
          <a:extLst>
            <a:ext uri="{FF2B5EF4-FFF2-40B4-BE49-F238E27FC236}">
              <a16:creationId xmlns:a16="http://schemas.microsoft.com/office/drawing/2014/main" id="{7D05DBD4-62F7-4683-A145-DA286B75E23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 y="8889"/>
          <a:ext cx="1615440" cy="8216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36"/>
  <sheetViews>
    <sheetView tabSelected="1" zoomScale="70" zoomScaleNormal="70" workbookViewId="0">
      <selection activeCell="A12" sqref="A12:F12"/>
    </sheetView>
  </sheetViews>
  <sheetFormatPr defaultColWidth="9.140625" defaultRowHeight="15" x14ac:dyDescent="0.2"/>
  <cols>
    <col min="1" max="1" width="12.5703125" style="1" customWidth="1"/>
    <col min="2" max="2" width="88" style="1" customWidth="1"/>
    <col min="3" max="3" width="18.140625" style="1" customWidth="1"/>
    <col min="4" max="4" width="17.85546875" style="33" customWidth="1"/>
    <col min="5" max="5" width="22.85546875" style="3" customWidth="1"/>
    <col min="6" max="6" width="29.7109375" style="4" customWidth="1"/>
  </cols>
  <sheetData>
    <row r="1" spans="1:6" ht="12.75" x14ac:dyDescent="0.2">
      <c r="A1" s="8"/>
      <c r="B1" s="46" t="s">
        <v>61</v>
      </c>
      <c r="C1" s="47"/>
      <c r="D1" s="47"/>
      <c r="E1" s="47"/>
      <c r="F1" s="48"/>
    </row>
    <row r="2" spans="1:6" ht="12.75" x14ac:dyDescent="0.2">
      <c r="A2" s="9"/>
      <c r="B2" s="49"/>
      <c r="C2" s="49"/>
      <c r="D2" s="49"/>
      <c r="E2" s="49"/>
      <c r="F2" s="50"/>
    </row>
    <row r="3" spans="1:6" s="2" customFormat="1" ht="24.95" customHeight="1" x14ac:dyDescent="0.2">
      <c r="A3" s="9"/>
      <c r="B3" s="49"/>
      <c r="C3" s="49"/>
      <c r="D3" s="49"/>
      <c r="E3" s="49"/>
      <c r="F3" s="50"/>
    </row>
    <row r="4" spans="1:6" ht="12.75" x14ac:dyDescent="0.2">
      <c r="A4" s="9"/>
      <c r="B4" s="49"/>
      <c r="C4" s="49"/>
      <c r="D4" s="49"/>
      <c r="E4" s="49"/>
      <c r="F4" s="50"/>
    </row>
    <row r="5" spans="1:6" ht="20.25" x14ac:dyDescent="0.3">
      <c r="A5" s="9"/>
      <c r="B5" s="10"/>
      <c r="C5" s="10"/>
      <c r="D5" s="10"/>
      <c r="E5" s="11"/>
      <c r="F5" s="12"/>
    </row>
    <row r="6" spans="1:6" ht="12.75" x14ac:dyDescent="0.2">
      <c r="A6" s="9"/>
      <c r="B6"/>
      <c r="C6"/>
      <c r="D6" s="13"/>
      <c r="E6" s="14"/>
      <c r="F6" s="15"/>
    </row>
    <row r="7" spans="1:6" ht="29.25" customHeight="1" x14ac:dyDescent="0.25">
      <c r="A7" s="65" t="s">
        <v>0</v>
      </c>
      <c r="B7" s="66"/>
      <c r="C7" s="66"/>
      <c r="D7" s="66"/>
      <c r="E7" s="66"/>
      <c r="F7" s="67"/>
    </row>
    <row r="8" spans="1:6" x14ac:dyDescent="0.2">
      <c r="A8" s="36"/>
      <c r="E8" s="37"/>
      <c r="F8" s="38"/>
    </row>
    <row r="9" spans="1:6" ht="15.75" x14ac:dyDescent="0.25">
      <c r="A9" s="65" t="s">
        <v>29</v>
      </c>
      <c r="B9" s="66"/>
      <c r="C9" s="66"/>
      <c r="D9" s="66"/>
      <c r="E9" s="66"/>
      <c r="F9" s="67"/>
    </row>
    <row r="10" spans="1:6" ht="12.75" x14ac:dyDescent="0.2">
      <c r="A10" s="9"/>
      <c r="B10"/>
      <c r="C10"/>
      <c r="D10" s="13"/>
      <c r="E10" s="14"/>
      <c r="F10" s="15"/>
    </row>
    <row r="11" spans="1:6" ht="18" customHeight="1" x14ac:dyDescent="0.2">
      <c r="A11" s="51" t="s">
        <v>6</v>
      </c>
      <c r="B11" s="52"/>
      <c r="C11" s="52"/>
      <c r="D11" s="52"/>
      <c r="E11" s="52"/>
      <c r="F11" s="53"/>
    </row>
    <row r="12" spans="1:6" ht="102" customHeight="1" x14ac:dyDescent="0.2">
      <c r="A12" s="54" t="s">
        <v>64</v>
      </c>
      <c r="B12" s="55"/>
      <c r="C12" s="55"/>
      <c r="D12" s="55"/>
      <c r="E12" s="55"/>
      <c r="F12" s="56"/>
    </row>
    <row r="13" spans="1:6" s="6" customFormat="1" ht="45" customHeight="1" x14ac:dyDescent="0.2">
      <c r="A13" s="59" t="s">
        <v>9</v>
      </c>
      <c r="B13" s="60"/>
      <c r="C13" s="60"/>
      <c r="D13" s="60"/>
      <c r="E13" s="60"/>
      <c r="F13" s="61"/>
    </row>
    <row r="14" spans="1:6" ht="34.9" customHeight="1" x14ac:dyDescent="0.2">
      <c r="A14" s="62" t="s">
        <v>30</v>
      </c>
      <c r="B14" s="63"/>
      <c r="C14" s="63"/>
      <c r="D14" s="63"/>
      <c r="E14" s="63"/>
      <c r="F14" s="64"/>
    </row>
    <row r="15" spans="1:6" s="5" customFormat="1" ht="34.9" customHeight="1" x14ac:dyDescent="0.25">
      <c r="A15" s="16" t="s">
        <v>1</v>
      </c>
      <c r="B15" s="17" t="s">
        <v>2</v>
      </c>
      <c r="C15" s="18" t="s">
        <v>7</v>
      </c>
      <c r="D15" s="18" t="s">
        <v>5</v>
      </c>
      <c r="E15" s="19" t="s">
        <v>3</v>
      </c>
      <c r="F15" s="20" t="s">
        <v>8</v>
      </c>
    </row>
    <row r="16" spans="1:6" ht="30" customHeight="1" x14ac:dyDescent="0.2">
      <c r="A16" s="21">
        <v>1</v>
      </c>
      <c r="B16" s="22" t="s">
        <v>11</v>
      </c>
      <c r="C16" s="23" t="s">
        <v>12</v>
      </c>
      <c r="D16" s="23">
        <v>12</v>
      </c>
      <c r="E16" s="24">
        <v>0</v>
      </c>
      <c r="F16" s="25">
        <f>E16*D16</f>
        <v>0</v>
      </c>
    </row>
    <row r="17" spans="1:126" ht="34.9" customHeight="1" x14ac:dyDescent="0.2">
      <c r="A17" s="57" t="s">
        <v>24</v>
      </c>
      <c r="B17" s="58"/>
      <c r="C17" s="58"/>
      <c r="D17" s="58"/>
      <c r="E17" s="58"/>
      <c r="F17" s="27">
        <f>SUM(F16)</f>
        <v>0</v>
      </c>
    </row>
    <row r="18" spans="1:126" ht="30" customHeight="1" x14ac:dyDescent="0.2">
      <c r="A18" s="21">
        <v>2</v>
      </c>
      <c r="B18" s="22" t="s">
        <v>13</v>
      </c>
      <c r="C18" s="23" t="s">
        <v>14</v>
      </c>
      <c r="D18" s="34">
        <v>122220</v>
      </c>
      <c r="E18" s="24">
        <v>0</v>
      </c>
      <c r="F18" s="25">
        <f t="shared" ref="F18:F21" si="0">E18*D18</f>
        <v>0</v>
      </c>
    </row>
    <row r="19" spans="1:126" ht="30" customHeight="1" x14ac:dyDescent="0.2">
      <c r="A19" s="21">
        <v>3</v>
      </c>
      <c r="B19" s="26" t="s">
        <v>15</v>
      </c>
      <c r="C19" s="23" t="s">
        <v>14</v>
      </c>
      <c r="D19" s="34">
        <v>89039</v>
      </c>
      <c r="E19" s="24">
        <v>0</v>
      </c>
      <c r="F19" s="25">
        <f t="shared" si="0"/>
        <v>0</v>
      </c>
    </row>
    <row r="20" spans="1:126" ht="30" customHeight="1" x14ac:dyDescent="0.2">
      <c r="A20" s="21">
        <v>4</v>
      </c>
      <c r="B20" s="26" t="s">
        <v>16</v>
      </c>
      <c r="C20" s="23" t="s">
        <v>14</v>
      </c>
      <c r="D20" s="34">
        <v>123349</v>
      </c>
      <c r="E20" s="24">
        <v>0</v>
      </c>
      <c r="F20" s="25">
        <f t="shared" si="0"/>
        <v>0</v>
      </c>
    </row>
    <row r="21" spans="1:126" ht="30" customHeight="1" x14ac:dyDescent="0.2">
      <c r="A21" s="21">
        <v>5</v>
      </c>
      <c r="B21" s="26" t="s">
        <v>17</v>
      </c>
      <c r="C21" s="23" t="s">
        <v>14</v>
      </c>
      <c r="D21" s="34">
        <v>9064</v>
      </c>
      <c r="E21" s="24">
        <v>0</v>
      </c>
      <c r="F21" s="25">
        <f t="shared" si="0"/>
        <v>0</v>
      </c>
    </row>
    <row r="22" spans="1:126" ht="34.9" customHeight="1" x14ac:dyDescent="0.2">
      <c r="A22" s="57" t="s">
        <v>25</v>
      </c>
      <c r="B22" s="58"/>
      <c r="C22" s="58"/>
      <c r="D22" s="58"/>
      <c r="E22" s="58"/>
      <c r="F22" s="27">
        <f>SUM(F18:F21)</f>
        <v>0</v>
      </c>
    </row>
    <row r="23" spans="1:126" s="7" customFormat="1" ht="12.95" customHeight="1" x14ac:dyDescent="0.2">
      <c r="A23" s="28"/>
      <c r="B23" s="29"/>
      <c r="C23" s="30"/>
      <c r="D23" s="30"/>
      <c r="E23" s="31"/>
      <c r="F23" s="32"/>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row>
    <row r="24" spans="1:126" s="7" customFormat="1" ht="34.9" customHeight="1" x14ac:dyDescent="0.2">
      <c r="A24" s="72" t="s">
        <v>18</v>
      </c>
      <c r="B24" s="73"/>
      <c r="C24" s="73"/>
      <c r="D24" s="73"/>
      <c r="E24" s="73"/>
      <c r="F24" s="7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7" customFormat="1" ht="34.9" customHeight="1" x14ac:dyDescent="0.2">
      <c r="A25" s="75" t="s">
        <v>4</v>
      </c>
      <c r="B25" s="76"/>
      <c r="C25" s="76"/>
      <c r="D25" s="77"/>
      <c r="E25" s="70">
        <f>SUM(F17,F22)</f>
        <v>0</v>
      </c>
      <c r="F25" s="71"/>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row>
    <row r="26" spans="1:126" ht="12.95" customHeight="1" x14ac:dyDescent="0.2">
      <c r="A26" s="35"/>
      <c r="B26" s="68"/>
      <c r="C26" s="68"/>
      <c r="D26" s="68"/>
      <c r="E26" s="68"/>
      <c r="F26" s="69"/>
    </row>
    <row r="27" spans="1:126" ht="20.100000000000001" customHeight="1" x14ac:dyDescent="0.25">
      <c r="A27" s="80" t="s">
        <v>10</v>
      </c>
      <c r="B27" s="81"/>
      <c r="C27" s="81"/>
      <c r="D27" s="81"/>
      <c r="E27" s="81"/>
      <c r="F27" s="81"/>
    </row>
    <row r="28" spans="1:126" ht="20.100000000000001" customHeight="1" x14ac:dyDescent="0.25">
      <c r="A28" s="78" t="s">
        <v>19</v>
      </c>
      <c r="B28" s="79"/>
      <c r="C28" s="79"/>
      <c r="D28" s="79"/>
      <c r="E28" s="79"/>
      <c r="F28" s="79"/>
    </row>
    <row r="29" spans="1:126" ht="20.100000000000001" customHeight="1" x14ac:dyDescent="0.25">
      <c r="A29" s="82" t="s">
        <v>26</v>
      </c>
      <c r="B29" s="83"/>
      <c r="C29" s="83"/>
      <c r="D29" s="83"/>
      <c r="E29" s="83"/>
      <c r="F29" s="84"/>
    </row>
    <row r="30" spans="1:126" ht="20.100000000000001" customHeight="1" x14ac:dyDescent="0.25">
      <c r="A30" s="82" t="s">
        <v>27</v>
      </c>
      <c r="B30" s="85"/>
      <c r="C30" s="85"/>
      <c r="D30" s="85"/>
      <c r="E30" s="85"/>
      <c r="F30" s="86"/>
    </row>
    <row r="31" spans="1:126" ht="20.100000000000001" customHeight="1" x14ac:dyDescent="0.25">
      <c r="A31" s="82" t="s">
        <v>28</v>
      </c>
      <c r="B31" s="85"/>
      <c r="C31" s="85"/>
      <c r="D31" s="85"/>
      <c r="E31" s="85"/>
      <c r="F31" s="86"/>
    </row>
    <row r="32" spans="1:126" ht="20.100000000000001" customHeight="1" x14ac:dyDescent="0.25">
      <c r="A32" s="78" t="s">
        <v>20</v>
      </c>
      <c r="B32" s="79"/>
      <c r="C32" s="79"/>
      <c r="D32" s="79"/>
      <c r="E32" s="79"/>
      <c r="F32" s="79"/>
    </row>
    <row r="33" spans="1:6" ht="20.100000000000001" customHeight="1" x14ac:dyDescent="0.25">
      <c r="A33" s="78" t="s">
        <v>21</v>
      </c>
      <c r="B33" s="79"/>
      <c r="C33" s="79"/>
      <c r="D33" s="79"/>
      <c r="E33" s="79"/>
      <c r="F33" s="79"/>
    </row>
    <row r="34" spans="1:6" ht="20.100000000000001" customHeight="1" x14ac:dyDescent="0.25">
      <c r="A34" s="78" t="s">
        <v>22</v>
      </c>
      <c r="B34" s="79"/>
      <c r="C34" s="79"/>
      <c r="D34" s="79"/>
      <c r="E34" s="79"/>
      <c r="F34" s="79"/>
    </row>
    <row r="35" spans="1:6" ht="20.100000000000001" customHeight="1" x14ac:dyDescent="0.25">
      <c r="A35" s="78" t="s">
        <v>23</v>
      </c>
      <c r="B35" s="79"/>
      <c r="C35" s="79"/>
      <c r="D35" s="79"/>
      <c r="E35" s="79"/>
      <c r="F35" s="79"/>
    </row>
    <row r="36" spans="1:6" ht="20.100000000000001" customHeight="1" x14ac:dyDescent="0.2"/>
  </sheetData>
  <mergeCells count="22">
    <mergeCell ref="B26:F26"/>
    <mergeCell ref="E25:F25"/>
    <mergeCell ref="A24:F24"/>
    <mergeCell ref="A25:D25"/>
    <mergeCell ref="A35:F35"/>
    <mergeCell ref="A27:F27"/>
    <mergeCell ref="A28:F28"/>
    <mergeCell ref="A32:F32"/>
    <mergeCell ref="A33:F33"/>
    <mergeCell ref="A34:F34"/>
    <mergeCell ref="A29:F29"/>
    <mergeCell ref="A30:F30"/>
    <mergeCell ref="A31:F31"/>
    <mergeCell ref="B1:F4"/>
    <mergeCell ref="A11:F11"/>
    <mergeCell ref="A12:F12"/>
    <mergeCell ref="A22:E22"/>
    <mergeCell ref="A13:F13"/>
    <mergeCell ref="A14:F14"/>
    <mergeCell ref="A17:E17"/>
    <mergeCell ref="A7:F7"/>
    <mergeCell ref="A9:F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80E00-2DEC-4590-B341-12892CCF26B2}">
  <dimension ref="A1:J35"/>
  <sheetViews>
    <sheetView zoomScale="70" zoomScaleNormal="70" workbookViewId="0">
      <selection activeCell="B18" sqref="B18"/>
    </sheetView>
  </sheetViews>
  <sheetFormatPr defaultColWidth="9.140625" defaultRowHeight="15" x14ac:dyDescent="0.2"/>
  <cols>
    <col min="1" max="1" width="10.85546875" style="1" customWidth="1"/>
    <col min="2" max="2" width="106.7109375" style="1" customWidth="1"/>
    <col min="3" max="4" width="25.7109375" style="1" customWidth="1"/>
  </cols>
  <sheetData>
    <row r="1" spans="1:10" ht="12.75" x14ac:dyDescent="0.2">
      <c r="A1" s="39"/>
      <c r="B1" s="90" t="s">
        <v>62</v>
      </c>
      <c r="C1" s="91"/>
      <c r="D1" s="91"/>
    </row>
    <row r="2" spans="1:10" ht="12.75" x14ac:dyDescent="0.2">
      <c r="A2" s="40"/>
      <c r="B2" s="49"/>
      <c r="C2" s="49"/>
      <c r="D2" s="49"/>
    </row>
    <row r="3" spans="1:10" s="2" customFormat="1" ht="12.75" x14ac:dyDescent="0.2">
      <c r="A3" s="40"/>
      <c r="B3" s="49"/>
      <c r="C3" s="49"/>
      <c r="D3" s="49"/>
    </row>
    <row r="4" spans="1:10" ht="12.75" x14ac:dyDescent="0.2">
      <c r="A4" s="40"/>
      <c r="B4" s="49"/>
      <c r="C4" s="49"/>
      <c r="D4" s="49"/>
    </row>
    <row r="5" spans="1:10" ht="20.25" x14ac:dyDescent="0.3">
      <c r="A5" s="40"/>
      <c r="B5" s="10"/>
      <c r="C5" s="10"/>
      <c r="D5" s="10"/>
    </row>
    <row r="6" spans="1:10" x14ac:dyDescent="0.25">
      <c r="A6" s="92" t="s">
        <v>0</v>
      </c>
      <c r="B6" s="93"/>
      <c r="C6" s="93"/>
      <c r="D6" s="93"/>
    </row>
    <row r="7" spans="1:10" ht="14.25" x14ac:dyDescent="0.2">
      <c r="A7" s="41"/>
      <c r="B7" s="42"/>
      <c r="C7" s="43"/>
      <c r="D7" s="43"/>
    </row>
    <row r="8" spans="1:10" ht="15.75" x14ac:dyDescent="0.25">
      <c r="A8" s="65" t="s">
        <v>29</v>
      </c>
      <c r="B8" s="66"/>
      <c r="C8" s="66"/>
      <c r="D8" s="66"/>
      <c r="E8" s="66"/>
      <c r="F8" s="67"/>
    </row>
    <row r="9" spans="1:10" ht="14.25" x14ac:dyDescent="0.2">
      <c r="A9" s="41"/>
      <c r="B9" s="42"/>
      <c r="C9" s="43"/>
      <c r="D9" s="43"/>
    </row>
    <row r="10" spans="1:10" x14ac:dyDescent="0.2">
      <c r="A10" s="94" t="s">
        <v>6</v>
      </c>
      <c r="B10" s="52"/>
      <c r="C10" s="52"/>
      <c r="D10" s="52"/>
    </row>
    <row r="11" spans="1:10" ht="129" customHeight="1" x14ac:dyDescent="0.2">
      <c r="A11" s="95" t="s">
        <v>63</v>
      </c>
      <c r="B11" s="96"/>
      <c r="C11" s="96"/>
      <c r="D11" s="96"/>
    </row>
    <row r="12" spans="1:10" ht="45" customHeight="1" x14ac:dyDescent="0.2">
      <c r="A12" s="59" t="s">
        <v>9</v>
      </c>
      <c r="B12" s="60"/>
      <c r="C12" s="60"/>
      <c r="D12" s="61"/>
      <c r="E12" s="44"/>
      <c r="F12" s="44"/>
      <c r="G12" s="44"/>
      <c r="H12" s="44"/>
      <c r="I12" s="44"/>
      <c r="J12" s="44"/>
    </row>
    <row r="13" spans="1:10" ht="34.9" customHeight="1" x14ac:dyDescent="0.2">
      <c r="A13" s="62" t="s">
        <v>65</v>
      </c>
      <c r="B13" s="63"/>
      <c r="C13" s="63"/>
      <c r="D13" s="64"/>
    </row>
    <row r="14" spans="1:10" ht="34.9" customHeight="1" x14ac:dyDescent="0.2">
      <c r="A14" s="16" t="s">
        <v>1</v>
      </c>
      <c r="B14" s="17" t="s">
        <v>31</v>
      </c>
      <c r="C14" s="19" t="s">
        <v>33</v>
      </c>
      <c r="D14" s="19" t="s">
        <v>3</v>
      </c>
    </row>
    <row r="15" spans="1:10" ht="30" customHeight="1" x14ac:dyDescent="0.2">
      <c r="A15" s="21">
        <v>1</v>
      </c>
      <c r="B15" s="22" t="s">
        <v>32</v>
      </c>
      <c r="C15" s="45" t="s">
        <v>34</v>
      </c>
      <c r="D15" s="24">
        <v>0</v>
      </c>
    </row>
    <row r="16" spans="1:10" ht="30" customHeight="1" x14ac:dyDescent="0.2">
      <c r="A16" s="21">
        <v>2</v>
      </c>
      <c r="B16" s="22" t="s">
        <v>35</v>
      </c>
      <c r="C16" s="45" t="s">
        <v>45</v>
      </c>
      <c r="D16" s="24">
        <v>0</v>
      </c>
    </row>
    <row r="17" spans="1:4" ht="30" customHeight="1" x14ac:dyDescent="0.2">
      <c r="A17" s="21">
        <v>3</v>
      </c>
      <c r="B17" s="26" t="s">
        <v>36</v>
      </c>
      <c r="C17" s="45" t="s">
        <v>45</v>
      </c>
      <c r="D17" s="24">
        <v>0</v>
      </c>
    </row>
    <row r="18" spans="1:4" ht="30" customHeight="1" x14ac:dyDescent="0.2">
      <c r="A18" s="21">
        <v>4</v>
      </c>
      <c r="B18" s="26" t="s">
        <v>37</v>
      </c>
      <c r="C18" s="45" t="s">
        <v>34</v>
      </c>
      <c r="D18" s="24">
        <v>0</v>
      </c>
    </row>
    <row r="19" spans="1:4" ht="30" customHeight="1" x14ac:dyDescent="0.2">
      <c r="A19" s="21">
        <v>5</v>
      </c>
      <c r="B19" s="26" t="s">
        <v>38</v>
      </c>
      <c r="C19" s="45" t="s">
        <v>46</v>
      </c>
      <c r="D19" s="24">
        <v>0</v>
      </c>
    </row>
    <row r="20" spans="1:4" ht="30" customHeight="1" x14ac:dyDescent="0.2">
      <c r="A20" s="21">
        <v>6</v>
      </c>
      <c r="B20" s="22" t="s">
        <v>39</v>
      </c>
      <c r="C20" s="45" t="s">
        <v>34</v>
      </c>
      <c r="D20" s="24">
        <v>0</v>
      </c>
    </row>
    <row r="21" spans="1:4" ht="30" customHeight="1" x14ac:dyDescent="0.2">
      <c r="A21" s="21">
        <v>7</v>
      </c>
      <c r="B21" s="22" t="s">
        <v>40</v>
      </c>
      <c r="C21" s="45" t="s">
        <v>34</v>
      </c>
      <c r="D21" s="24">
        <v>0</v>
      </c>
    </row>
    <row r="22" spans="1:4" ht="30" customHeight="1" x14ac:dyDescent="0.2">
      <c r="A22" s="21">
        <v>8</v>
      </c>
      <c r="B22" s="26" t="s">
        <v>41</v>
      </c>
      <c r="C22" s="45" t="s">
        <v>34</v>
      </c>
      <c r="D22" s="24">
        <v>0</v>
      </c>
    </row>
    <row r="23" spans="1:4" ht="30" customHeight="1" x14ac:dyDescent="0.2">
      <c r="A23" s="21">
        <v>9</v>
      </c>
      <c r="B23" s="26" t="s">
        <v>42</v>
      </c>
      <c r="C23" s="45" t="s">
        <v>44</v>
      </c>
      <c r="D23" s="24">
        <v>0</v>
      </c>
    </row>
    <row r="24" spans="1:4" ht="30" customHeight="1" x14ac:dyDescent="0.2">
      <c r="A24" s="21">
        <v>10</v>
      </c>
      <c r="B24" s="26" t="s">
        <v>43</v>
      </c>
      <c r="C24" s="45" t="s">
        <v>44</v>
      </c>
      <c r="D24" s="24">
        <v>0</v>
      </c>
    </row>
    <row r="25" spans="1:4" ht="30" customHeight="1" x14ac:dyDescent="0.2">
      <c r="A25" s="21">
        <v>11</v>
      </c>
      <c r="B25" s="22" t="s">
        <v>50</v>
      </c>
      <c r="C25" s="45" t="s">
        <v>44</v>
      </c>
      <c r="D25" s="24">
        <v>0</v>
      </c>
    </row>
    <row r="26" spans="1:4" ht="30" customHeight="1" x14ac:dyDescent="0.2">
      <c r="A26" s="21">
        <v>12</v>
      </c>
      <c r="B26" s="22" t="s">
        <v>51</v>
      </c>
      <c r="C26" s="45" t="s">
        <v>47</v>
      </c>
      <c r="D26" s="24">
        <v>0</v>
      </c>
    </row>
    <row r="27" spans="1:4" ht="30" customHeight="1" x14ac:dyDescent="0.2">
      <c r="A27" s="21">
        <v>13</v>
      </c>
      <c r="B27" s="26" t="s">
        <v>52</v>
      </c>
      <c r="C27" s="45" t="s">
        <v>47</v>
      </c>
      <c r="D27" s="24">
        <v>0</v>
      </c>
    </row>
    <row r="28" spans="1:4" ht="30" customHeight="1" x14ac:dyDescent="0.2">
      <c r="A28" s="21">
        <v>14</v>
      </c>
      <c r="B28" s="26" t="s">
        <v>53</v>
      </c>
      <c r="C28" s="45" t="s">
        <v>45</v>
      </c>
      <c r="D28" s="24">
        <v>0</v>
      </c>
    </row>
    <row r="29" spans="1:4" ht="30" customHeight="1" x14ac:dyDescent="0.2">
      <c r="A29" s="21">
        <v>15</v>
      </c>
      <c r="B29" s="26" t="s">
        <v>54</v>
      </c>
      <c r="C29" s="45" t="s">
        <v>48</v>
      </c>
      <c r="D29" s="24">
        <v>0</v>
      </c>
    </row>
    <row r="30" spans="1:4" ht="30" customHeight="1" x14ac:dyDescent="0.2">
      <c r="A30" s="21">
        <v>16</v>
      </c>
      <c r="B30" s="22" t="s">
        <v>55</v>
      </c>
      <c r="C30" s="45" t="s">
        <v>49</v>
      </c>
      <c r="D30" s="24">
        <v>0</v>
      </c>
    </row>
    <row r="31" spans="1:4" ht="30" customHeight="1" x14ac:dyDescent="0.2">
      <c r="A31" s="21">
        <v>17</v>
      </c>
      <c r="B31" s="22" t="s">
        <v>56</v>
      </c>
      <c r="C31" s="45" t="s">
        <v>48</v>
      </c>
      <c r="D31" s="24">
        <v>0</v>
      </c>
    </row>
    <row r="32" spans="1:4" ht="30" customHeight="1" x14ac:dyDescent="0.2">
      <c r="A32" s="21">
        <v>18</v>
      </c>
      <c r="B32" s="26" t="s">
        <v>57</v>
      </c>
      <c r="C32" s="45" t="s">
        <v>46</v>
      </c>
      <c r="D32" s="24">
        <v>0</v>
      </c>
    </row>
    <row r="33" spans="1:4" ht="30" customHeight="1" x14ac:dyDescent="0.2">
      <c r="A33" s="21">
        <v>19</v>
      </c>
      <c r="B33" s="26" t="s">
        <v>58</v>
      </c>
      <c r="C33" s="45" t="s">
        <v>46</v>
      </c>
      <c r="D33" s="24">
        <v>0</v>
      </c>
    </row>
    <row r="34" spans="1:4" ht="30" customHeight="1" x14ac:dyDescent="0.2">
      <c r="A34" s="21">
        <v>20</v>
      </c>
      <c r="B34" s="26" t="s">
        <v>59</v>
      </c>
      <c r="C34" s="45" t="s">
        <v>45</v>
      </c>
      <c r="D34" s="24">
        <v>0</v>
      </c>
    </row>
    <row r="35" spans="1:4" ht="18.75" x14ac:dyDescent="0.2">
      <c r="A35" s="87" t="s">
        <v>60</v>
      </c>
      <c r="B35" s="88"/>
      <c r="C35" s="88"/>
      <c r="D35" s="89"/>
    </row>
  </sheetData>
  <mergeCells count="8">
    <mergeCell ref="A12:D12"/>
    <mergeCell ref="A13:D13"/>
    <mergeCell ref="A35:D35"/>
    <mergeCell ref="B1:D4"/>
    <mergeCell ref="A6:D6"/>
    <mergeCell ref="A10:D10"/>
    <mergeCell ref="A11:D11"/>
    <mergeCell ref="A8:F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4.xml><?xml version="1.0" encoding="utf-8"?>
<ds:datastoreItem xmlns:ds="http://schemas.openxmlformats.org/officeDocument/2006/customXml" ds:itemID="{AD48A82B-1E01-484F-B55F-B1DCE11A5A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OPERATING RATES</vt:lpstr>
      <vt:lpstr>COST SCHEDULE - APPENDIX 15</vt:lpstr>
      <vt:lpstr>'OPERATING RATES'!Print_Area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Dennard, Robin</cp:lastModifiedBy>
  <cp:lastPrinted>2024-09-25T13:48:03Z</cp:lastPrinted>
  <dcterms:created xsi:type="dcterms:W3CDTF">1998-06-09T19:27:04Z</dcterms:created>
  <dcterms:modified xsi:type="dcterms:W3CDTF">2024-10-31T11:16:15Z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