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S:\Procurement Management\WORKAREA\DAVID\02 - Active\BID\B240440DWJ - SE Wellfield Expansion\3 - FINAL POSTED Solicitation Docs\"/>
    </mc:Choice>
  </mc:AlternateContent>
  <xr:revisionPtr revIDLastSave="0" documentId="13_ncr:1_{C84C2D27-E201-4604-9B96-6A62E1DF97A6}" xr6:coauthVersionLast="47" xr6:coauthVersionMax="47" xr10:uidLastSave="{00000000-0000-0000-0000-000000000000}"/>
  <workbookProtection workbookAlgorithmName="SHA-512" workbookHashValue="D/+1z6JV+PPbsYSjJQdh4uoxegB5CxOQkjC5Ulxx6zwpgRDij3cTUnKS75ELLRRMx6bmtvTkzBQjVEMJ27VM7g==" workbookSaltValue="9dCl4olqU47WuZLdZfg8/A==" workbookSpinCount="100000" lockStructure="1"/>
  <bookViews>
    <workbookView xWindow="-108" yWindow="-108" windowWidth="23256" windowHeight="12456" tabRatio="601" xr2:uid="{00000000-000D-0000-FFFF-FFFF00000000}"/>
  </bookViews>
  <sheets>
    <sheet name="BID-PROPOSAL FORM" sheetId="4" r:id="rId1"/>
  </sheets>
  <definedNames>
    <definedName name="_xlnm.Print_Area" localSheetId="0">'BID-PROPOSAL FORM'!$A$1:$F$67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4" l="1"/>
  <c r="F61" i="4"/>
  <c r="E64" i="4"/>
  <c r="F60" i="4"/>
  <c r="F59" i="4"/>
  <c r="F58" i="4"/>
  <c r="F57" i="4"/>
  <c r="F56" i="4"/>
  <c r="F55" i="4"/>
  <c r="F54" i="4"/>
  <c r="F53" i="4"/>
  <c r="F52" i="4"/>
  <c r="F39" i="4"/>
  <c r="F38" i="4"/>
  <c r="F37" i="4"/>
  <c r="F21" i="4" l="1"/>
  <c r="F46" i="4" l="1"/>
  <c r="F45" i="4"/>
  <c r="F44" i="4"/>
  <c r="F25" i="4"/>
  <c r="F24" i="4"/>
  <c r="F20" i="4" l="1"/>
  <c r="F47" i="4"/>
  <c r="F48" i="4"/>
  <c r="F49" i="4"/>
  <c r="F50" i="4"/>
  <c r="F51" i="4"/>
  <c r="F22" i="4"/>
  <c r="F23" i="4"/>
  <c r="F26" i="4"/>
  <c r="F27" i="4"/>
  <c r="F28" i="4"/>
  <c r="F29" i="4"/>
  <c r="F30" i="4"/>
  <c r="F31" i="4"/>
  <c r="F32" i="4"/>
  <c r="F33" i="4"/>
  <c r="F34" i="4"/>
  <c r="F35" i="4"/>
  <c r="F36" i="4"/>
  <c r="F40" i="4" l="1"/>
</calcChain>
</file>

<file path=xl/sharedStrings.xml><?xml version="1.0" encoding="utf-8"?>
<sst xmlns="http://schemas.openxmlformats.org/spreadsheetml/2006/main" count="142" uniqueCount="90">
  <si>
    <t>COMPANY NAME:</t>
  </si>
  <si>
    <t>SOLICITATION:</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</si>
  <si>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</si>
  <si>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</si>
  <si>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Item</t>
  </si>
  <si>
    <t>Description</t>
  </si>
  <si>
    <t xml:space="preserve">Unit of
Measure </t>
  </si>
  <si>
    <t>Estimated
Quantity</t>
  </si>
  <si>
    <t>Unit Price</t>
  </si>
  <si>
    <t>Extended
Amount</t>
  </si>
  <si>
    <t>BID SUMMARY</t>
  </si>
  <si>
    <t>PROJECT TOTAL</t>
  </si>
  <si>
    <t>**Quantities are not guaranteed.  Final payment will be based on actual quantities.</t>
  </si>
  <si>
    <t>(Use Words to Write Total)</t>
  </si>
  <si>
    <t>Lump Sum</t>
  </si>
  <si>
    <t>Feet</t>
  </si>
  <si>
    <t>Hours</t>
  </si>
  <si>
    <t>Bags</t>
  </si>
  <si>
    <t>Grout annular space and conduct temperature logs</t>
  </si>
  <si>
    <t>Specific capacity pumping tests</t>
  </si>
  <si>
    <t>Demobilization and site restoration</t>
  </si>
  <si>
    <r>
      <t xml:space="preserve">PROCUREMENT MANAGEMENT DEPARTMENT
</t>
    </r>
    <r>
      <rPr>
        <b/>
        <u/>
        <sz val="18"/>
        <rFont val="Arial"/>
        <family val="2"/>
      </rPr>
      <t xml:space="preserve">BID/PROPOSAL FORM </t>
    </r>
  </si>
  <si>
    <t>GREEN MEADOWS WELLFIELD EXPANSION AND IMPROVEMENTS</t>
  </si>
  <si>
    <t>A - 1</t>
  </si>
  <si>
    <t>A - 2</t>
  </si>
  <si>
    <t xml:space="preserve">Provide and Install 24-inch diameter Steel surface casing </t>
  </si>
  <si>
    <t>A - 3</t>
  </si>
  <si>
    <t>Drill 12-inch diameter pilot-hole by mud rotary in each production well</t>
  </si>
  <si>
    <t>A - 4</t>
  </si>
  <si>
    <t xml:space="preserve">Conduct geophysical logging prior to setting casing </t>
  </si>
  <si>
    <t>A - 5</t>
  </si>
  <si>
    <t>Ream hole to 24-inch dia. and conduct caliper log</t>
  </si>
  <si>
    <t>A - 6</t>
  </si>
  <si>
    <t>Provide and Install 16-inch diameter SDR 17 Certa-Lok casing</t>
  </si>
  <si>
    <t>A - 7</t>
  </si>
  <si>
    <t>A - 8</t>
  </si>
  <si>
    <t xml:space="preserve">Drill 14-inch diameter hole by reverse air rotary </t>
  </si>
  <si>
    <t>A - 9</t>
  </si>
  <si>
    <t>Well development (air and pump)</t>
  </si>
  <si>
    <t>A - 10</t>
  </si>
  <si>
    <t>Geophysical and video logging at total depth</t>
  </si>
  <si>
    <t>A - 11</t>
  </si>
  <si>
    <t>A - 12</t>
  </si>
  <si>
    <t xml:space="preserve">Acidization of wells, as necessary   </t>
  </si>
  <si>
    <t>A - 13</t>
  </si>
  <si>
    <t>Post-Acidization geophysical and video logging</t>
  </si>
  <si>
    <t>A - 14</t>
  </si>
  <si>
    <t>Post-Acidization specific capacity pumping tests</t>
  </si>
  <si>
    <t>A - 15</t>
  </si>
  <si>
    <t>Constant-rate pumping tests</t>
  </si>
  <si>
    <t>A - 16</t>
  </si>
  <si>
    <t>Disinfection and bacteriological clearance</t>
  </si>
  <si>
    <t>A - 17</t>
  </si>
  <si>
    <t>Extra work</t>
  </si>
  <si>
    <t xml:space="preserve">Standby time with rig and drilling crew on site </t>
  </si>
  <si>
    <t xml:space="preserve">Standby time with rig on site and crew off site </t>
  </si>
  <si>
    <t>A - 18</t>
  </si>
  <si>
    <t>A - 19</t>
  </si>
  <si>
    <t>A - 20</t>
  </si>
  <si>
    <t>Demobilization, site restoration, blind flanges, and as-built surveys</t>
  </si>
  <si>
    <t>SUBTOTAL:  TWO (2) UFA WELLS</t>
  </si>
  <si>
    <t>B - 1</t>
  </si>
  <si>
    <t>Mobilization, Site Work, and Permitting</t>
  </si>
  <si>
    <t>B - 2</t>
  </si>
  <si>
    <t>Disassemble Wellhead, remove permanent pump, and well pad</t>
  </si>
  <si>
    <t>B - 3</t>
  </si>
  <si>
    <t>Remove casing/screen assembly from wells</t>
  </si>
  <si>
    <t>B - 4</t>
  </si>
  <si>
    <t>B - 5</t>
  </si>
  <si>
    <t>B - 6</t>
  </si>
  <si>
    <t>B - 7</t>
  </si>
  <si>
    <t>B - 8</t>
  </si>
  <si>
    <t>B - 9</t>
  </si>
  <si>
    <t>B - 10</t>
  </si>
  <si>
    <t>B - 11</t>
  </si>
  <si>
    <t>B - 12</t>
  </si>
  <si>
    <t>B - 13</t>
  </si>
  <si>
    <t>B - 14</t>
  </si>
  <si>
    <t>B - 15</t>
  </si>
  <si>
    <t>Reinstall permanent pump, assemble wellhead, and construct pedestal</t>
  </si>
  <si>
    <t>B - 16</t>
  </si>
  <si>
    <t>Provide additional piping and electrical, if needed</t>
  </si>
  <si>
    <t>B - 17</t>
  </si>
  <si>
    <t>B - 18</t>
  </si>
  <si>
    <t>Mobilization, Site Work, Surveying, and Permitting</t>
  </si>
  <si>
    <t>SUBTOTAL:  NINE (9) SSA PRODUCTION WELLS</t>
  </si>
  <si>
    <t xml:space="preserve">PROJECT TOTAL:  </t>
  </si>
  <si>
    <t>A - CONSTRUCTION AND TESTING OF TWO (2) UPPER FLORIDAN AQUIFER PRODUCTION WELLS (UFA Wells)</t>
  </si>
  <si>
    <t>B - REHABILITATION OF NINE (9) SANDSTONE AQUIFER PRODUCTION WELLS (SSA Production Wells)</t>
  </si>
  <si>
    <t>B240440DWJ - SE Wellfield Expansion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</si>
</sst>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76">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2" fillId="0" borderId="1" xfId="0" applyFont="1" applyBorder="1" applyAlignment="1">
      <alignment horizontal="center" vertical="center"/>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14" fillId="0" borderId="0" xfId="0" applyFont="1"/>
    <xf numFmtId="0" fontId="15" fillId="0" borderId="0" xfId="0" applyFont="1"/>
    <xf numFmtId="0" fontId="0" fillId="0" borderId="7" xfId="0" applyBorder="1"/>
    <xf numFmtId="0" fontId="0" fillId="0" borderId="10" xfId="0" applyBorder="1"/>
    <xf numFmtId="0" fontId="6" fillId="0" borderId="10" xfId="0" applyFont="1" applyBorder="1"/>
    <xf numFmtId="44" fontId="20"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Font="1" applyBorder="1" applyAlignment="1" applyProtection="1">
      <alignment horizontal="left" vertical="center"/>
      <protection locked="0"/>
    </xf>
    <xf numFmtId="0" fontId="12" fillId="0" borderId="2" xfId="0" applyFont="1" applyBorder="1" applyAlignment="1">
      <alignment horizontal="left" vertical="center"/>
    </xf>
    <xf numFmtId="0" fontId="12" fillId="0" borderId="2" xfId="0" applyFont="1" applyBorder="1" applyAlignment="1">
      <alignment horizontal="left" vertical="center" wrapText="1"/>
    </xf>
    <xf numFmtId="0" fontId="12" fillId="0" borderId="2" xfId="0" applyFont="1" applyBorder="1" applyAlignment="1" applyProtection="1">
      <alignment horizontal="left" vertical="center" wrapText="1"/>
      <protection locked="0"/>
    </xf>
    <xf numFmtId="0" fontId="19" fillId="6" borderId="12" xfId="0" applyFont="1" applyFill="1" applyBorder="1" applyAlignment="1">
      <alignment horizontal="center" vertical="center"/>
    </xf>
    <xf numFmtId="44" fontId="19" fillId="6" borderId="1" xfId="0" applyNumberFormat="1" applyFont="1" applyFill="1" applyBorder="1" applyAlignment="1">
      <alignment horizontal="center" vertical="center" wrapText="1"/>
    </xf>
    <xf numFmtId="44" fontId="2" fillId="0" borderId="11" xfId="0" applyNumberFormat="1" applyFont="1" applyBorder="1" applyAlignment="1">
      <alignment horizontal="center" wrapText="1"/>
    </xf>
    <xf numFmtId="44" fontId="2" fillId="0" borderId="11" xfId="0" applyNumberFormat="1" applyFont="1" applyBorder="1" applyAlignment="1">
      <alignment horizontal="center"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3" fontId="12" fillId="0" borderId="1" xfId="0" applyNumberFormat="1" applyFont="1" applyBorder="1" applyAlignment="1">
      <alignment horizontal="center" vertical="center"/>
    </xf>
    <xf numFmtId="3" fontId="12" fillId="0" borderId="1" xfId="2" applyNumberFormat="1" applyFont="1" applyBorder="1" applyAlignment="1">
      <alignment horizontal="center" vertical="center"/>
    </xf>
    <xf numFmtId="0" fontId="12" fillId="0" borderId="14" xfId="0" applyFont="1" applyBorder="1" applyAlignment="1">
      <alignment horizontal="center" vertical="center"/>
    </xf>
    <xf numFmtId="0" fontId="23"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4" fillId="0" borderId="5" xfId="0" applyFont="1" applyBorder="1" applyAlignment="1">
      <alignment horizontal="left"/>
    </xf>
    <xf numFmtId="0" fontId="4" fillId="0" borderId="6" xfId="0" applyFont="1" applyBorder="1" applyAlignment="1">
      <alignment horizontal="left"/>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5" fillId="0" borderId="10"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16" fillId="4" borderId="12" xfId="0" applyFont="1" applyFill="1" applyBorder="1" applyAlignment="1">
      <alignment horizontal="center" vertical="center"/>
    </xf>
    <xf numFmtId="0" fontId="17" fillId="4" borderId="12" xfId="0" applyFont="1" applyFill="1" applyBorder="1" applyAlignment="1">
      <alignment horizontal="center" vertical="center"/>
    </xf>
    <xf numFmtId="0" fontId="13" fillId="0" borderId="5" xfId="0" applyFont="1" applyBorder="1" applyAlignment="1">
      <alignment horizontal="left"/>
    </xf>
    <xf numFmtId="0" fontId="13" fillId="0" borderId="6" xfId="0" applyFont="1" applyBorder="1" applyAlignment="1">
      <alignment horizontal="left"/>
    </xf>
    <xf numFmtId="0" fontId="22" fillId="0" borderId="4" xfId="0" applyFont="1" applyBorder="1"/>
    <xf numFmtId="0" fontId="22" fillId="0" borderId="5" xfId="0" applyFont="1" applyBorder="1"/>
    <xf numFmtId="0" fontId="22" fillId="0" borderId="6" xfId="0" applyFont="1" applyBorder="1"/>
    <xf numFmtId="0" fontId="24" fillId="0" borderId="13" xfId="0" applyFont="1" applyBorder="1" applyAlignment="1">
      <alignment horizontal="center" vertical="top"/>
    </xf>
    <xf numFmtId="0" fontId="24" fillId="0" borderId="2" xfId="0" applyFont="1" applyBorder="1" applyAlignment="1">
      <alignment horizontal="center" vertical="top"/>
    </xf>
    <xf numFmtId="16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21" fillId="8" borderId="1"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1857375</xdr:colOff>
      <xdr:row>4</xdr:row>
      <xdr:rowOff>228600</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V77"/>
  <sheetViews>
    <sheetView tabSelected="1" view="pageBreakPreview" zoomScale="60" zoomScaleNormal="70" workbookViewId="0">
      <selection activeCell="B8" sqref="B8"/>
    </sheetView>
  </sheetViews>
  <sheetFormatPr defaultColWidth="9.109375" defaultRowHeight="15"/>
  <cols>
    <col min="1" max="1" width="20.44140625" style="1" customWidth="1"/>
    <col min="2" max="2" width="88" style="1" customWidth="1"/>
    <col min="3" max="3" width="18.109375" style="1" customWidth="1"/>
    <col min="4" max="4" width="17.88671875" style="1" customWidth="1"/>
    <col min="5" max="5" width="29.109375" style="4" customWidth="1"/>
    <col min="6" max="6" width="26.88671875" style="5" bestFit="1" customWidth="1"/>
  </cols>
  <sheetData>
    <row r="1" spans="1:6" ht="13.2">
      <c r="A1" s="13"/>
      <c r="B1" s="40" t="s">
        <v>21</v>
      </c>
      <c r="C1" s="41"/>
      <c r="D1" s="41"/>
      <c r="E1" s="41"/>
      <c r="F1" s="42"/>
    </row>
    <row r="2" spans="1:6" ht="13.2">
      <c r="A2" s="14"/>
      <c r="B2" s="43"/>
      <c r="C2" s="43"/>
      <c r="D2" s="43"/>
      <c r="E2" s="43"/>
      <c r="F2" s="44"/>
    </row>
    <row r="3" spans="1:6" s="2" customFormat="1" ht="24.9" customHeight="1">
      <c r="A3" s="14"/>
      <c r="B3" s="43"/>
      <c r="C3" s="43"/>
      <c r="D3" s="43"/>
      <c r="E3" s="43"/>
      <c r="F3" s="44"/>
    </row>
    <row r="4" spans="1:6" ht="13.2">
      <c r="A4" s="14"/>
      <c r="B4" s="43"/>
      <c r="C4" s="43"/>
      <c r="D4" s="43"/>
      <c r="E4" s="43"/>
      <c r="F4" s="44"/>
    </row>
    <row r="5" spans="1:6" ht="20.399999999999999">
      <c r="A5" s="14"/>
      <c r="B5" s="8"/>
      <c r="C5" s="8"/>
      <c r="D5" s="8"/>
      <c r="E5" s="9"/>
      <c r="F5" s="31"/>
    </row>
    <row r="6" spans="1:6" ht="13.2">
      <c r="A6" s="14"/>
      <c r="B6"/>
      <c r="C6"/>
      <c r="D6" s="10"/>
      <c r="E6" s="3"/>
      <c r="F6" s="32"/>
    </row>
    <row r="7" spans="1:6" ht="29.25" customHeight="1">
      <c r="A7" s="15" t="s">
        <v>0</v>
      </c>
      <c r="B7" s="62"/>
      <c r="C7" s="62"/>
      <c r="D7" s="62"/>
      <c r="E7" s="62"/>
      <c r="F7" s="63"/>
    </row>
    <row r="8" spans="1:6" ht="13.2">
      <c r="A8" s="14"/>
      <c r="B8"/>
      <c r="C8"/>
      <c r="D8" s="10"/>
      <c r="E8" s="3"/>
      <c r="F8" s="32"/>
    </row>
    <row r="9" spans="1:6" ht="15.6">
      <c r="A9" s="15" t="s">
        <v>1</v>
      </c>
      <c r="B9" s="45" t="s">
        <v>89</v>
      </c>
      <c r="C9" s="45"/>
      <c r="D9" s="45"/>
      <c r="E9" s="45"/>
      <c r="F9" s="46"/>
    </row>
    <row r="10" spans="1:6" ht="13.2">
      <c r="A10" s="14"/>
      <c r="B10"/>
      <c r="C10"/>
      <c r="D10" s="10"/>
      <c r="E10" s="3"/>
      <c r="F10" s="32"/>
    </row>
    <row r="11" spans="1:6" ht="18" customHeight="1">
      <c r="A11" s="47" t="s">
        <v>2</v>
      </c>
      <c r="B11" s="48"/>
      <c r="C11" s="48"/>
      <c r="D11" s="48"/>
      <c r="E11" s="48"/>
      <c r="F11" s="49"/>
    </row>
    <row r="12" spans="1:6" ht="13.2">
      <c r="A12" s="50" t="s">
        <v>3</v>
      </c>
      <c r="B12" s="51"/>
      <c r="C12" s="51"/>
      <c r="D12" s="51"/>
      <c r="E12" s="51"/>
      <c r="F12" s="52"/>
    </row>
    <row r="13" spans="1:6" ht="13.2">
      <c r="A13" s="50"/>
      <c r="B13" s="51"/>
      <c r="C13" s="51"/>
      <c r="D13" s="51"/>
      <c r="E13" s="51"/>
      <c r="F13" s="52"/>
    </row>
    <row r="14" spans="1:6" ht="13.2">
      <c r="A14" s="50"/>
      <c r="B14" s="51"/>
      <c r="C14" s="51"/>
      <c r="D14" s="51"/>
      <c r="E14" s="51"/>
      <c r="F14" s="52"/>
    </row>
    <row r="15" spans="1:6" ht="159.75" customHeight="1">
      <c r="A15" s="53"/>
      <c r="B15" s="54"/>
      <c r="C15" s="54"/>
      <c r="D15" s="54"/>
      <c r="E15" s="54"/>
      <c r="F15" s="55"/>
    </row>
    <row r="16" spans="1:6" ht="3.75" customHeight="1">
      <c r="A16" s="33"/>
      <c r="B16" s="34"/>
      <c r="C16" s="34"/>
      <c r="D16" s="34"/>
      <c r="E16" s="35"/>
      <c r="F16" s="36"/>
    </row>
    <row r="17" spans="1:6" s="12" customFormat="1" ht="32.25" customHeight="1">
      <c r="A17" s="58" t="s">
        <v>22</v>
      </c>
      <c r="B17" s="59"/>
      <c r="C17" s="59"/>
      <c r="D17" s="59"/>
      <c r="E17" s="59"/>
      <c r="F17" s="59"/>
    </row>
    <row r="18" spans="1:6" ht="36.75" customHeight="1">
      <c r="A18" s="60" t="s">
        <v>87</v>
      </c>
      <c r="B18" s="61"/>
      <c r="C18" s="61"/>
      <c r="D18" s="61"/>
      <c r="E18" s="61"/>
      <c r="F18" s="61"/>
    </row>
    <row r="19" spans="1:6" s="11" customFormat="1" ht="42" customHeight="1">
      <c r="A19" s="29" t="s">
        <v>4</v>
      </c>
      <c r="B19" s="22" t="s">
        <v>5</v>
      </c>
      <c r="C19" s="24" t="s">
        <v>6</v>
      </c>
      <c r="D19" s="24" t="s">
        <v>7</v>
      </c>
      <c r="E19" s="23" t="s">
        <v>8</v>
      </c>
      <c r="F19" s="30" t="s">
        <v>9</v>
      </c>
    </row>
    <row r="20" spans="1:6" ht="20.100000000000001" customHeight="1">
      <c r="A20" s="6" t="s">
        <v>23</v>
      </c>
      <c r="B20" s="25" t="s">
        <v>84</v>
      </c>
      <c r="C20" s="6" t="s">
        <v>14</v>
      </c>
      <c r="D20" s="37">
        <v>2</v>
      </c>
      <c r="E20" s="7"/>
      <c r="F20" s="7">
        <f>E20*D20</f>
        <v>0</v>
      </c>
    </row>
    <row r="21" spans="1:6" ht="20.100000000000001" customHeight="1">
      <c r="A21" s="6" t="s">
        <v>24</v>
      </c>
      <c r="B21" s="25" t="s">
        <v>25</v>
      </c>
      <c r="C21" s="6" t="s">
        <v>15</v>
      </c>
      <c r="D21" s="37">
        <v>160</v>
      </c>
      <c r="E21" s="7"/>
      <c r="F21" s="7">
        <f t="shared" ref="F21:F39" si="0">E21*D21</f>
        <v>0</v>
      </c>
    </row>
    <row r="22" spans="1:6" ht="20.100000000000001" customHeight="1">
      <c r="A22" s="6" t="s">
        <v>26</v>
      </c>
      <c r="B22" s="26" t="s">
        <v>27</v>
      </c>
      <c r="C22" s="6" t="s">
        <v>15</v>
      </c>
      <c r="D22" s="37">
        <v>1240</v>
      </c>
      <c r="E22" s="7"/>
      <c r="F22" s="7">
        <f t="shared" si="0"/>
        <v>0</v>
      </c>
    </row>
    <row r="23" spans="1:6" ht="20.100000000000001" customHeight="1">
      <c r="A23" s="6" t="s">
        <v>28</v>
      </c>
      <c r="B23" s="26" t="s">
        <v>29</v>
      </c>
      <c r="C23" s="6" t="s">
        <v>14</v>
      </c>
      <c r="D23" s="37">
        <v>2</v>
      </c>
      <c r="E23" s="7"/>
      <c r="F23" s="7">
        <f t="shared" si="0"/>
        <v>0</v>
      </c>
    </row>
    <row r="24" spans="1:6" ht="20.100000000000001" customHeight="1">
      <c r="A24" s="6" t="s">
        <v>30</v>
      </c>
      <c r="B24" s="26" t="s">
        <v>31</v>
      </c>
      <c r="C24" s="6" t="s">
        <v>15</v>
      </c>
      <c r="D24" s="37">
        <v>1240</v>
      </c>
      <c r="E24" s="7"/>
      <c r="F24" s="7">
        <f t="shared" si="0"/>
        <v>0</v>
      </c>
    </row>
    <row r="25" spans="1:6" ht="20.100000000000001" customHeight="1">
      <c r="A25" s="6" t="s">
        <v>32</v>
      </c>
      <c r="B25" s="26" t="s">
        <v>33</v>
      </c>
      <c r="C25" s="6" t="s">
        <v>15</v>
      </c>
      <c r="D25" s="37">
        <v>1300</v>
      </c>
      <c r="E25" s="7"/>
      <c r="F25" s="7">
        <f t="shared" si="0"/>
        <v>0</v>
      </c>
    </row>
    <row r="26" spans="1:6" ht="20.100000000000001" customHeight="1">
      <c r="A26" s="6" t="s">
        <v>34</v>
      </c>
      <c r="B26" s="26" t="s">
        <v>18</v>
      </c>
      <c r="C26" s="6" t="s">
        <v>17</v>
      </c>
      <c r="D26" s="37">
        <v>2500</v>
      </c>
      <c r="E26" s="7"/>
      <c r="F26" s="7">
        <f t="shared" si="0"/>
        <v>0</v>
      </c>
    </row>
    <row r="27" spans="1:6" ht="20.100000000000001" customHeight="1">
      <c r="A27" s="6" t="s">
        <v>35</v>
      </c>
      <c r="B27" s="26" t="s">
        <v>36</v>
      </c>
      <c r="C27" s="6" t="s">
        <v>15</v>
      </c>
      <c r="D27" s="37">
        <v>500</v>
      </c>
      <c r="E27" s="7"/>
      <c r="F27" s="7">
        <f t="shared" si="0"/>
        <v>0</v>
      </c>
    </row>
    <row r="28" spans="1:6" ht="20.100000000000001" customHeight="1">
      <c r="A28" s="6" t="s">
        <v>37</v>
      </c>
      <c r="B28" s="26" t="s">
        <v>38</v>
      </c>
      <c r="C28" s="6" t="s">
        <v>16</v>
      </c>
      <c r="D28" s="37">
        <v>200</v>
      </c>
      <c r="E28" s="7"/>
      <c r="F28" s="7">
        <f t="shared" si="0"/>
        <v>0</v>
      </c>
    </row>
    <row r="29" spans="1:6" ht="20.100000000000001" customHeight="1">
      <c r="A29" s="6" t="s">
        <v>39</v>
      </c>
      <c r="B29" s="26" t="s">
        <v>40</v>
      </c>
      <c r="C29" s="6" t="s">
        <v>14</v>
      </c>
      <c r="D29" s="37">
        <v>2</v>
      </c>
      <c r="E29" s="7"/>
      <c r="F29" s="7">
        <f t="shared" si="0"/>
        <v>0</v>
      </c>
    </row>
    <row r="30" spans="1:6" ht="20.100000000000001" customHeight="1">
      <c r="A30" s="6" t="s">
        <v>41</v>
      </c>
      <c r="B30" s="26" t="s">
        <v>19</v>
      </c>
      <c r="C30" s="6" t="s">
        <v>14</v>
      </c>
      <c r="D30" s="37">
        <v>2</v>
      </c>
      <c r="E30" s="7"/>
      <c r="F30" s="7">
        <f t="shared" si="0"/>
        <v>0</v>
      </c>
    </row>
    <row r="31" spans="1:6" ht="20.100000000000001" customHeight="1">
      <c r="A31" s="6" t="s">
        <v>42</v>
      </c>
      <c r="B31" s="26" t="s">
        <v>43</v>
      </c>
      <c r="C31" s="6" t="s">
        <v>14</v>
      </c>
      <c r="D31" s="37">
        <v>2</v>
      </c>
      <c r="E31" s="7"/>
      <c r="F31" s="7">
        <f t="shared" si="0"/>
        <v>0</v>
      </c>
    </row>
    <row r="32" spans="1:6" ht="20.100000000000001" customHeight="1">
      <c r="A32" s="6" t="s">
        <v>44</v>
      </c>
      <c r="B32" s="27" t="s">
        <v>45</v>
      </c>
      <c r="C32" s="6" t="s">
        <v>14</v>
      </c>
      <c r="D32" s="37">
        <v>2</v>
      </c>
      <c r="E32" s="7"/>
      <c r="F32" s="7">
        <f t="shared" si="0"/>
        <v>0</v>
      </c>
    </row>
    <row r="33" spans="1:6" ht="20.100000000000001" customHeight="1">
      <c r="A33" s="6" t="s">
        <v>46</v>
      </c>
      <c r="B33" s="28" t="s">
        <v>47</v>
      </c>
      <c r="C33" s="6" t="s">
        <v>14</v>
      </c>
      <c r="D33" s="37">
        <v>2</v>
      </c>
      <c r="E33" s="7"/>
      <c r="F33" s="7">
        <f t="shared" si="0"/>
        <v>0</v>
      </c>
    </row>
    <row r="34" spans="1:6" ht="20.100000000000001" customHeight="1">
      <c r="A34" s="6" t="s">
        <v>48</v>
      </c>
      <c r="B34" s="25" t="s">
        <v>49</v>
      </c>
      <c r="C34" s="6" t="s">
        <v>14</v>
      </c>
      <c r="D34" s="37">
        <v>2</v>
      </c>
      <c r="E34" s="7"/>
      <c r="F34" s="7">
        <f t="shared" si="0"/>
        <v>0</v>
      </c>
    </row>
    <row r="35" spans="1:6" ht="20.100000000000001" customHeight="1">
      <c r="A35" s="6" t="s">
        <v>50</v>
      </c>
      <c r="B35" s="28" t="s">
        <v>51</v>
      </c>
      <c r="C35" s="6" t="s">
        <v>14</v>
      </c>
      <c r="D35" s="37">
        <v>2</v>
      </c>
      <c r="E35" s="7"/>
      <c r="F35" s="7">
        <f t="shared" si="0"/>
        <v>0</v>
      </c>
    </row>
    <row r="36" spans="1:6" ht="20.100000000000001" customHeight="1">
      <c r="A36" s="6" t="s">
        <v>52</v>
      </c>
      <c r="B36" s="25" t="s">
        <v>53</v>
      </c>
      <c r="C36" s="6" t="s">
        <v>16</v>
      </c>
      <c r="D36" s="37">
        <v>60</v>
      </c>
      <c r="E36" s="7"/>
      <c r="F36" s="7">
        <f t="shared" si="0"/>
        <v>0</v>
      </c>
    </row>
    <row r="37" spans="1:6" ht="20.100000000000001" customHeight="1">
      <c r="A37" s="6" t="s">
        <v>56</v>
      </c>
      <c r="B37" s="25" t="s">
        <v>54</v>
      </c>
      <c r="C37" s="6" t="s">
        <v>16</v>
      </c>
      <c r="D37" s="37">
        <v>40</v>
      </c>
      <c r="E37" s="7"/>
      <c r="F37" s="7">
        <f t="shared" si="0"/>
        <v>0</v>
      </c>
    </row>
    <row r="38" spans="1:6" ht="20.100000000000001" customHeight="1">
      <c r="A38" s="6" t="s">
        <v>57</v>
      </c>
      <c r="B38" s="28" t="s">
        <v>55</v>
      </c>
      <c r="C38" s="6" t="s">
        <v>16</v>
      </c>
      <c r="D38" s="37">
        <v>40</v>
      </c>
      <c r="E38" s="7"/>
      <c r="F38" s="7">
        <f t="shared" si="0"/>
        <v>0</v>
      </c>
    </row>
    <row r="39" spans="1:6" ht="20.100000000000001" customHeight="1">
      <c r="A39" s="6" t="s">
        <v>58</v>
      </c>
      <c r="B39" s="25" t="s">
        <v>59</v>
      </c>
      <c r="C39" s="6" t="s">
        <v>14</v>
      </c>
      <c r="D39" s="37">
        <v>2</v>
      </c>
      <c r="E39" s="7"/>
      <c r="F39" s="7">
        <f t="shared" si="0"/>
        <v>0</v>
      </c>
    </row>
    <row r="40" spans="1:6" ht="33.75" customHeight="1">
      <c r="A40" s="56" t="s">
        <v>60</v>
      </c>
      <c r="B40" s="57"/>
      <c r="C40" s="57"/>
      <c r="D40" s="57"/>
      <c r="E40" s="57"/>
      <c r="F40" s="16">
        <f>SUM(F20:F39)</f>
        <v>0</v>
      </c>
    </row>
    <row r="41" spans="1:6" ht="37.5" customHeight="1">
      <c r="A41" s="60" t="s">
        <v>88</v>
      </c>
      <c r="B41" s="61"/>
      <c r="C41" s="61"/>
      <c r="D41" s="61"/>
      <c r="E41" s="61"/>
      <c r="F41" s="61"/>
    </row>
    <row r="42" spans="1:6" ht="39" customHeight="1">
      <c r="A42" s="29" t="s">
        <v>4</v>
      </c>
      <c r="B42" s="22" t="s">
        <v>5</v>
      </c>
      <c r="C42" s="24" t="s">
        <v>6</v>
      </c>
      <c r="D42" s="24" t="s">
        <v>7</v>
      </c>
      <c r="E42" s="23" t="s">
        <v>8</v>
      </c>
      <c r="F42" s="30" t="s">
        <v>9</v>
      </c>
    </row>
    <row r="43" spans="1:6" ht="20.100000000000001" customHeight="1">
      <c r="A43" s="6" t="s">
        <v>61</v>
      </c>
      <c r="B43" s="25" t="s">
        <v>62</v>
      </c>
      <c r="C43" s="6" t="s">
        <v>14</v>
      </c>
      <c r="D43" s="38">
        <v>9</v>
      </c>
      <c r="E43" s="7"/>
      <c r="F43" s="7">
        <f>E43*D43</f>
        <v>0</v>
      </c>
    </row>
    <row r="44" spans="1:6" ht="20.100000000000001" customHeight="1">
      <c r="A44" s="6" t="s">
        <v>63</v>
      </c>
      <c r="B44" s="25" t="s">
        <v>64</v>
      </c>
      <c r="C44" s="6" t="s">
        <v>14</v>
      </c>
      <c r="D44" s="38">
        <v>9</v>
      </c>
      <c r="E44" s="7"/>
      <c r="F44" s="7">
        <f t="shared" ref="F44:F46" si="1">E44*D44</f>
        <v>0</v>
      </c>
    </row>
    <row r="45" spans="1:6" ht="20.100000000000001" customHeight="1">
      <c r="A45" s="6" t="s">
        <v>65</v>
      </c>
      <c r="B45" s="26" t="s">
        <v>66</v>
      </c>
      <c r="C45" s="6" t="s">
        <v>14</v>
      </c>
      <c r="D45" s="38">
        <v>9</v>
      </c>
      <c r="E45" s="7"/>
      <c r="F45" s="7">
        <f t="shared" si="1"/>
        <v>0</v>
      </c>
    </row>
    <row r="46" spans="1:6" ht="20.100000000000001" customHeight="1">
      <c r="A46" s="6" t="s">
        <v>67</v>
      </c>
      <c r="B46" s="25" t="s">
        <v>25</v>
      </c>
      <c r="C46" s="6" t="s">
        <v>15</v>
      </c>
      <c r="D46" s="38">
        <v>600</v>
      </c>
      <c r="E46" s="7"/>
      <c r="F46" s="7">
        <f t="shared" si="1"/>
        <v>0</v>
      </c>
    </row>
    <row r="47" spans="1:6" ht="20.100000000000001" customHeight="1">
      <c r="A47" s="6" t="s">
        <v>68</v>
      </c>
      <c r="B47" s="26" t="s">
        <v>31</v>
      </c>
      <c r="C47" s="6" t="s">
        <v>15</v>
      </c>
      <c r="D47" s="38">
        <v>400</v>
      </c>
      <c r="E47" s="7"/>
      <c r="F47" s="7">
        <f t="shared" ref="F47:F60" si="2">E47*D47</f>
        <v>0</v>
      </c>
    </row>
    <row r="48" spans="1:6" ht="20.100000000000001" customHeight="1">
      <c r="A48" s="6" t="s">
        <v>69</v>
      </c>
      <c r="B48" s="26" t="s">
        <v>33</v>
      </c>
      <c r="C48" s="6" t="s">
        <v>15</v>
      </c>
      <c r="D48" s="38">
        <v>1125</v>
      </c>
      <c r="E48" s="7"/>
      <c r="F48" s="7">
        <f t="shared" si="2"/>
        <v>0</v>
      </c>
    </row>
    <row r="49" spans="1:126" ht="20.100000000000001" customHeight="1">
      <c r="A49" s="6" t="s">
        <v>70</v>
      </c>
      <c r="B49" s="26" t="s">
        <v>18</v>
      </c>
      <c r="C49" s="6" t="s">
        <v>17</v>
      </c>
      <c r="D49" s="38">
        <v>2250</v>
      </c>
      <c r="E49" s="7"/>
      <c r="F49" s="7">
        <f t="shared" si="2"/>
        <v>0</v>
      </c>
    </row>
    <row r="50" spans="1:126" ht="20.100000000000001" customHeight="1">
      <c r="A50" s="6" t="s">
        <v>71</v>
      </c>
      <c r="B50" s="26" t="s">
        <v>36</v>
      </c>
      <c r="C50" s="6" t="s">
        <v>15</v>
      </c>
      <c r="D50" s="38">
        <v>1000</v>
      </c>
      <c r="E50" s="7"/>
      <c r="F50" s="7">
        <f t="shared" si="2"/>
        <v>0</v>
      </c>
    </row>
    <row r="51" spans="1:126" ht="20.100000000000001" customHeight="1">
      <c r="A51" s="6" t="s">
        <v>72</v>
      </c>
      <c r="B51" s="26" t="s">
        <v>38</v>
      </c>
      <c r="C51" s="6" t="s">
        <v>16</v>
      </c>
      <c r="D51" s="38">
        <v>900</v>
      </c>
      <c r="E51" s="7"/>
      <c r="F51" s="7">
        <f t="shared" si="2"/>
        <v>0</v>
      </c>
    </row>
    <row r="52" spans="1:126" ht="20.100000000000001" customHeight="1">
      <c r="A52" s="39" t="s">
        <v>73</v>
      </c>
      <c r="B52" s="26" t="s">
        <v>40</v>
      </c>
      <c r="C52" s="6" t="s">
        <v>14</v>
      </c>
      <c r="D52" s="38">
        <v>9</v>
      </c>
      <c r="E52" s="7"/>
      <c r="F52" s="7">
        <f t="shared" si="2"/>
        <v>0</v>
      </c>
    </row>
    <row r="53" spans="1:126" ht="20.100000000000001" customHeight="1">
      <c r="A53" s="39" t="s">
        <v>74</v>
      </c>
      <c r="B53" s="26" t="s">
        <v>19</v>
      </c>
      <c r="C53" s="6" t="s">
        <v>14</v>
      </c>
      <c r="D53" s="38">
        <v>9</v>
      </c>
      <c r="E53" s="7"/>
      <c r="F53" s="7">
        <f t="shared" si="2"/>
        <v>0</v>
      </c>
    </row>
    <row r="54" spans="1:126" ht="20.100000000000001" customHeight="1">
      <c r="A54" s="39" t="s">
        <v>75</v>
      </c>
      <c r="B54" s="26" t="s">
        <v>43</v>
      </c>
      <c r="C54" s="6" t="s">
        <v>14</v>
      </c>
      <c r="D54" s="38">
        <v>9</v>
      </c>
      <c r="E54" s="7"/>
      <c r="F54" s="7">
        <f t="shared" si="2"/>
        <v>0</v>
      </c>
    </row>
    <row r="55" spans="1:126" ht="20.100000000000001" customHeight="1">
      <c r="A55" s="39" t="s">
        <v>76</v>
      </c>
      <c r="B55" s="27" t="s">
        <v>45</v>
      </c>
      <c r="C55" s="6" t="s">
        <v>14</v>
      </c>
      <c r="D55" s="38">
        <v>9</v>
      </c>
      <c r="E55" s="7"/>
      <c r="F55" s="7">
        <f t="shared" si="2"/>
        <v>0</v>
      </c>
    </row>
    <row r="56" spans="1:126" ht="20.100000000000001" customHeight="1">
      <c r="A56" s="39" t="s">
        <v>77</v>
      </c>
      <c r="B56" s="28" t="s">
        <v>47</v>
      </c>
      <c r="C56" s="6" t="s">
        <v>14</v>
      </c>
      <c r="D56" s="38">
        <v>9</v>
      </c>
      <c r="E56" s="7"/>
      <c r="F56" s="7">
        <f t="shared" si="2"/>
        <v>0</v>
      </c>
    </row>
    <row r="57" spans="1:126" ht="20.100000000000001" customHeight="1">
      <c r="A57" s="39" t="s">
        <v>78</v>
      </c>
      <c r="B57" s="25" t="s">
        <v>79</v>
      </c>
      <c r="C57" s="6" t="s">
        <v>14</v>
      </c>
      <c r="D57" s="38">
        <v>9</v>
      </c>
      <c r="E57" s="7"/>
      <c r="F57" s="7">
        <f t="shared" si="2"/>
        <v>0</v>
      </c>
    </row>
    <row r="58" spans="1:126" ht="20.100000000000001" customHeight="1">
      <c r="A58" s="39" t="s">
        <v>80</v>
      </c>
      <c r="B58" s="25" t="s">
        <v>81</v>
      </c>
      <c r="C58" s="6" t="s">
        <v>14</v>
      </c>
      <c r="D58" s="38">
        <v>9</v>
      </c>
      <c r="E58" s="7"/>
      <c r="F58" s="7">
        <f t="shared" si="2"/>
        <v>0</v>
      </c>
    </row>
    <row r="59" spans="1:126" ht="20.100000000000001" customHeight="1">
      <c r="A59" s="39" t="s">
        <v>82</v>
      </c>
      <c r="B59" s="25" t="s">
        <v>51</v>
      </c>
      <c r="C59" s="6" t="s">
        <v>14</v>
      </c>
      <c r="D59" s="38">
        <v>9</v>
      </c>
      <c r="E59" s="7"/>
      <c r="F59" s="7">
        <f t="shared" si="2"/>
        <v>0</v>
      </c>
    </row>
    <row r="60" spans="1:126" ht="20.100000000000001" customHeight="1">
      <c r="A60" s="39" t="s">
        <v>83</v>
      </c>
      <c r="B60" s="25" t="s">
        <v>20</v>
      </c>
      <c r="C60" s="6" t="s">
        <v>14</v>
      </c>
      <c r="D60" s="38">
        <v>9</v>
      </c>
      <c r="E60" s="7"/>
      <c r="F60" s="7">
        <f t="shared" si="2"/>
        <v>0</v>
      </c>
    </row>
    <row r="61" spans="1:126" ht="47.25" customHeight="1">
      <c r="A61" s="56" t="s">
        <v>85</v>
      </c>
      <c r="B61" s="57"/>
      <c r="C61" s="57"/>
      <c r="D61" s="57"/>
      <c r="E61" s="57"/>
      <c r="F61" s="16">
        <f>SUM(F43:F60)</f>
        <v>0</v>
      </c>
    </row>
    <row r="62" spans="1:126" s="20" customFormat="1" ht="13.2">
      <c r="A62" s="18"/>
      <c r="B62" s="17"/>
      <c r="C62" s="18"/>
      <c r="D62" s="18"/>
      <c r="E62" s="19"/>
      <c r="F62" s="19"/>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row>
    <row r="63" spans="1:126" s="20" customFormat="1" ht="36" customHeight="1">
      <c r="A63" s="72" t="s">
        <v>10</v>
      </c>
      <c r="B63" s="72"/>
      <c r="C63" s="72"/>
      <c r="D63" s="72"/>
      <c r="E63" s="72"/>
      <c r="F63" s="72"/>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row>
    <row r="64" spans="1:126" s="20" customFormat="1" ht="42" customHeight="1">
      <c r="A64" s="73" t="s">
        <v>11</v>
      </c>
      <c r="B64" s="74"/>
      <c r="C64" s="74"/>
      <c r="D64" s="75"/>
      <c r="E64" s="69">
        <f>SUM(F40,F61)</f>
        <v>0</v>
      </c>
      <c r="F64" s="70"/>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row>
    <row r="65" spans="1:126" s="20" customFormat="1" ht="21.75" customHeight="1">
      <c r="A65" s="71" t="s">
        <v>12</v>
      </c>
      <c r="B65" s="71"/>
      <c r="C65" s="71"/>
      <c r="D65" s="71"/>
      <c r="E65" s="71"/>
      <c r="F65" s="71"/>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row>
    <row r="66" spans="1:126" ht="42.75" customHeight="1">
      <c r="A66" s="64" t="s">
        <v>86</v>
      </c>
      <c r="B66" s="65"/>
      <c r="C66" s="65"/>
      <c r="D66" s="65"/>
      <c r="E66" s="65"/>
      <c r="F66" s="66"/>
    </row>
    <row r="67" spans="1:126" ht="20.100000000000001" customHeight="1">
      <c r="A67" s="21"/>
      <c r="B67" s="67" t="s">
        <v>13</v>
      </c>
      <c r="C67" s="67"/>
      <c r="D67" s="67"/>
      <c r="E67" s="67"/>
      <c r="F67" s="68"/>
    </row>
    <row r="68" spans="1:126" ht="20.100000000000001" customHeight="1"/>
    <row r="69" spans="1:126" ht="20.100000000000001" customHeight="1"/>
    <row r="70" spans="1:126" ht="20.100000000000001" customHeight="1"/>
    <row r="71" spans="1:126" ht="20.100000000000001" customHeight="1"/>
    <row r="72" spans="1:126" ht="20.100000000000001" customHeight="1"/>
    <row r="73" spans="1:126" ht="20.100000000000001" customHeight="1"/>
    <row r="74" spans="1:126" ht="20.100000000000001" customHeight="1"/>
    <row r="75" spans="1:126" ht="20.100000000000001" customHeight="1"/>
    <row r="76" spans="1:126" ht="20.100000000000001" customHeight="1"/>
    <row r="77" spans="1:126" ht="20.100000000000001" customHeight="1"/>
  </sheetData>
  <mergeCells count="16">
    <mergeCell ref="A66:F66"/>
    <mergeCell ref="B67:F67"/>
    <mergeCell ref="A61:E61"/>
    <mergeCell ref="A41:F41"/>
    <mergeCell ref="E64:F64"/>
    <mergeCell ref="A65:F65"/>
    <mergeCell ref="A63:F63"/>
    <mergeCell ref="A64:D64"/>
    <mergeCell ref="B1:F4"/>
    <mergeCell ref="B9:F9"/>
    <mergeCell ref="A11:F11"/>
    <mergeCell ref="A12:F15"/>
    <mergeCell ref="A40:E40"/>
    <mergeCell ref="A17:F17"/>
    <mergeCell ref="A18:F18"/>
    <mergeCell ref="B7:F7"/>
  </mergeCells>
  <phoneticPr fontId="0" type="noConversion"/>
  <printOptions horizontalCentered="1" verticalCentered="1"/>
  <pageMargins left="0.25" right="0.25" top="0.5" bottom="0.5" header="0.3" footer="0.3"/>
  <pageSetup scale="47"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6AAC85BC-7799-4BD2-93DD-29F0B58A4D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8A5B670-78D3-4249-AB95-52CAE9CA4ECC}">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d5ad96e6-46eb-43fa-b309-22506ea389e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Manager/>
  <Company>HDR,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Lytle</dc:creator>
  <cp:keywords/>
  <dc:description/>
  <cp:lastModifiedBy>Jones, David</cp:lastModifiedBy>
  <cp:lastPrinted>2024-04-21T19:58:41Z</cp:lastPrinted>
  <dcterms:created xsi:type="dcterms:W3CDTF">1998-06-09T19:27:04Z</dcterms:created>
  <dcterms:modified xsi:type="dcterms:W3CDTF">2024-07-22T18:08:53Z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