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S:\Procurement Management\WORKAREA\DAVID\02 - Active\BID\B250047DWJ - SEARF Deep Injection Wells\3 - FINAL POSTED Solicitation Docs\"/>
    </mc:Choice>
  </mc:AlternateContent>
  <xr:revisionPtr revIDLastSave="0" documentId="8_{D57565F7-6FF4-4715-8F04-AED05934A0EE}" xr6:coauthVersionLast="47" xr6:coauthVersionMax="47" xr10:uidLastSave="{00000000-0000-0000-0000-000000000000}"/>
  <bookViews>
    <workbookView xWindow="-28920" yWindow="-120" windowWidth="29040" windowHeight="15720" tabRatio="601" xr2:uid="{00000000-000D-0000-FFFF-FFFF00000000}"/>
  </bookViews>
  <sheets>
    <sheet name="BID-PROPOSAL FORM SEAWRF_DIW" sheetId="5" r:id="rId1"/>
  </sheets>
  <definedNames>
    <definedName name="_xlnm.Print_Area" localSheetId="0">'BID-PROPOSAL FORM SEAWRF_DIW'!$A$1:$F$150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5" l="1"/>
  <c r="F66" i="5"/>
  <c r="F63" i="5"/>
  <c r="F25" i="5"/>
  <c r="F22" i="5"/>
  <c r="F19"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1" i="5"/>
  <c r="F20" i="5"/>
  <c r="F141" i="5" l="1"/>
  <c r="E144" i="5" s="1"/>
</calcChain>
</file>

<file path=xl/sharedStrings.xml><?xml version="1.0" encoding="utf-8"?>
<sst xmlns="http://schemas.openxmlformats.org/spreadsheetml/2006/main" count="385" uniqueCount="213">
  <si>
    <t>COMPANY NAME:</t>
  </si>
  <si>
    <t>SOLICITATION:</t>
  </si>
  <si>
    <t>Item</t>
  </si>
  <si>
    <t>Description</t>
  </si>
  <si>
    <t>Unit Price</t>
  </si>
  <si>
    <t>PROJECT TOTAL</t>
  </si>
  <si>
    <t>BID SUMMARY</t>
  </si>
  <si>
    <t>**Quantities are not guaranteed.  Final payment will be based on actual quantities.</t>
  </si>
  <si>
    <t>(Use Words to Write Total)</t>
  </si>
  <si>
    <t>PROJECT TITLE</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</si>
  <si>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</si>
  <si>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</si>
  <si>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</si>
  <si>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</si>
  <si>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</si>
  <si>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</si>
  <si>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*Please provide a list of job titles and hourly rate for any positions you feel may fall under the duties of this solicitation package.</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</si>
  <si>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</si>
  <si>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G-1</t>
  </si>
  <si>
    <t>Mobilization/Demobilization</t>
  </si>
  <si>
    <t>LS</t>
  </si>
  <si>
    <t>G-2</t>
  </si>
  <si>
    <t>Clearing/Grubbing</t>
  </si>
  <si>
    <t>G-3</t>
  </si>
  <si>
    <t>Site Work</t>
  </si>
  <si>
    <t>SECTION 1 - GENERAL</t>
  </si>
  <si>
    <t>SUBTOTAL:  GENERAL</t>
  </si>
  <si>
    <t>SECTION 2 - INJECTION WELL SEDIW-1</t>
  </si>
  <si>
    <t>IW1-1</t>
  </si>
  <si>
    <t xml:space="preserve">Mobilization/Setup </t>
  </si>
  <si>
    <t>IW1-2</t>
  </si>
  <si>
    <t>Drill Nom. 12-inch Pilot Hole</t>
  </si>
  <si>
    <t>LF</t>
  </si>
  <si>
    <t>IW1-3</t>
  </si>
  <si>
    <t>Geophysical Log Surface Casing Pilot Hole</t>
  </si>
  <si>
    <t>IW1-4</t>
  </si>
  <si>
    <t>Ream Pilot Hole to Nom. 62-inch Diameter</t>
  </si>
  <si>
    <t>IW1-5</t>
  </si>
  <si>
    <t>Geophysical Log Surface Casing Reamed Hole</t>
  </si>
  <si>
    <t>IW1-6</t>
  </si>
  <si>
    <t>Furnish and Install 54-inch O.D. x 0.375-inch Steel Casing</t>
  </si>
  <si>
    <t>IW1-7</t>
  </si>
  <si>
    <t>Cement Surface Casing to Surface (neat cement)</t>
  </si>
  <si>
    <t>SK</t>
  </si>
  <si>
    <t>IW1-8</t>
  </si>
  <si>
    <t xml:space="preserve">Drill Nom. 12-inch Diameter Pilot Hole </t>
  </si>
  <si>
    <t>IW1-9</t>
  </si>
  <si>
    <t>Geophysical Log Pilot Hole</t>
  </si>
  <si>
    <t>IW1-10</t>
  </si>
  <si>
    <t>Ream Pilot Hole to Nom. 54-inch Diameter</t>
  </si>
  <si>
    <t>IW1-11</t>
  </si>
  <si>
    <t>Geophysical Log Reamed Hole</t>
  </si>
  <si>
    <t>IW1-12</t>
  </si>
  <si>
    <t>Furnish and Install 44-inch O.D. x 0.375-inch Steel Casing</t>
  </si>
  <si>
    <t>IW1-13</t>
  </si>
  <si>
    <t>Cement Nom. 44-inch Diameter Intermediate Casing Bottom 200 Feet (Neat Cement)</t>
  </si>
  <si>
    <t>IW1-14</t>
  </si>
  <si>
    <t>Cement Nom. 44-inch Diameter Intermediate Casing to Surface (4% to 6% Gel Cement)</t>
  </si>
  <si>
    <t>IW1-15</t>
  </si>
  <si>
    <t>IW1-16</t>
  </si>
  <si>
    <t>Perform Packer Tests (700-1,750 feet bls)</t>
  </si>
  <si>
    <t>EA</t>
  </si>
  <si>
    <t>IW1-17</t>
  </si>
  <si>
    <t>IW1-18</t>
  </si>
  <si>
    <t xml:space="preserve">Plug Back Pilot Hole (12% Gel Cement) </t>
  </si>
  <si>
    <t>IW1-19</t>
  </si>
  <si>
    <t>Ream Pilot Hole to Nom. 42-inch Diameter</t>
  </si>
  <si>
    <t>IW1-20</t>
  </si>
  <si>
    <t>IW1-21</t>
  </si>
  <si>
    <t>Furnish and Install 34-inch O.D. x 0.500-inch Steel Casing</t>
  </si>
  <si>
    <t>IW1-22</t>
  </si>
  <si>
    <t>Cement Nom. 34-inch Diameter Intermediate Casing Bottom 200 Feet (Neat Cement)</t>
  </si>
  <si>
    <t>IW1-23</t>
  </si>
  <si>
    <t>Cement Nom. 34-inch Diameter Intermediate Casing to Surface (4% to 6% Gel Cement)</t>
  </si>
  <si>
    <t>IW1-24</t>
  </si>
  <si>
    <t xml:space="preserve">Drill 12-inch Pilot Hole </t>
  </si>
  <si>
    <t>IW1-25</t>
  </si>
  <si>
    <t>Perform Packer Tests (1,700 feet - 3,000 feet)</t>
  </si>
  <si>
    <t>IW1-26</t>
  </si>
  <si>
    <t xml:space="preserve">Collect 4-inch x 10-foot Cores (1,700 - 3,000 feet bls) </t>
  </si>
  <si>
    <t>IW1-27</t>
  </si>
  <si>
    <t>IW1-28</t>
  </si>
  <si>
    <t xml:space="preserve">Plug Back Pilot Hole </t>
  </si>
  <si>
    <t>IW1-29</t>
  </si>
  <si>
    <t>Ream Pilot Hole to Nom. 32-inch Diameter</t>
  </si>
  <si>
    <t>IW1-30</t>
  </si>
  <si>
    <t>IW1-31</t>
  </si>
  <si>
    <t>Furnish and Install 24-inch O.D. x 0.500-inch Steel Casing</t>
  </si>
  <si>
    <t>IW1-32</t>
  </si>
  <si>
    <t>Cement Nom. 24-inch Diameter Intermediate Casing Bottom 200 Feet (Neat Cement)</t>
  </si>
  <si>
    <t>IW1-33</t>
  </si>
  <si>
    <t>Cement Nom. 24-inch Diameter Intermediate Casing to Surface (4% to 6% Gel Cement)</t>
  </si>
  <si>
    <t>IW1-34</t>
  </si>
  <si>
    <t>Ream the Open Hole from Base of Casing to Total Depth</t>
  </si>
  <si>
    <t>IW1-35</t>
  </si>
  <si>
    <t>Geophysical Log Completed Well</t>
  </si>
  <si>
    <t>IW1-36</t>
  </si>
  <si>
    <t>Injection Test</t>
  </si>
  <si>
    <t>IW1-37</t>
  </si>
  <si>
    <t>Standby</t>
  </si>
  <si>
    <t>HR</t>
  </si>
  <si>
    <t>IW1-38</t>
  </si>
  <si>
    <t>Assist Engineer</t>
  </si>
  <si>
    <t>SUBTOTAL:  INJECTION WELL SEDIW-1</t>
  </si>
  <si>
    <t>SECTION 3 - DUAL ZONE MONITORING WELL SEDZMW-1</t>
  </si>
  <si>
    <t>MW-1</t>
  </si>
  <si>
    <t>Mobilization/Setup</t>
  </si>
  <si>
    <t>MW-2</t>
  </si>
  <si>
    <t>Drill 12-inch Pilot Hole for Surface Casing</t>
  </si>
  <si>
    <t>MW-3</t>
  </si>
  <si>
    <t>MW-4</t>
  </si>
  <si>
    <t>MW-5</t>
  </si>
  <si>
    <t>MW-6</t>
  </si>
  <si>
    <t>Furnish and Install 34-inch O.D. x 0.375-inch Steel Surface Casing</t>
  </si>
  <si>
    <t>MW-7</t>
  </si>
  <si>
    <t>MW-8</t>
  </si>
  <si>
    <t>Drill 12-inch Pilot Hole</t>
  </si>
  <si>
    <t>MW-9</t>
  </si>
  <si>
    <t>MW-10</t>
  </si>
  <si>
    <t>MW-11</t>
  </si>
  <si>
    <t>MW-12</t>
  </si>
  <si>
    <t xml:space="preserve">Furnish and Install 24-inch O.D. x 0.375-inch Steel Casing </t>
  </si>
  <si>
    <t>MW-13</t>
  </si>
  <si>
    <t>Cement 24-inch Casing Bottom 200 Feet (Neat Cement)</t>
  </si>
  <si>
    <t>MW-14</t>
  </si>
  <si>
    <t>Cement 24-inch Casing to Surface (4% to 6% Gel Cement)</t>
  </si>
  <si>
    <t>MW-15</t>
  </si>
  <si>
    <t>MW-16</t>
  </si>
  <si>
    <t>Perform Packer Tests</t>
  </si>
  <si>
    <t>MW-17</t>
  </si>
  <si>
    <t>MW-18</t>
  </si>
  <si>
    <t>Ream Pilot Hole to Nom. 24-inch Diameter</t>
  </si>
  <si>
    <t>MW-19</t>
  </si>
  <si>
    <t>MW-20</t>
  </si>
  <si>
    <t xml:space="preserve">Furnish and Install 16-inch O.D. x 0.375-inch Steel Casing </t>
  </si>
  <si>
    <t>MW-21</t>
  </si>
  <si>
    <t>Cement 16-inch Casing Bottom 200 Feet (neat cement)</t>
  </si>
  <si>
    <t>MW-22</t>
  </si>
  <si>
    <t>Cement 16-inch Casing to Surface (4% to 6% Gel Cement)</t>
  </si>
  <si>
    <t>MW-23</t>
  </si>
  <si>
    <t>MW-24</t>
  </si>
  <si>
    <t>MW-25</t>
  </si>
  <si>
    <t>MW-26</t>
  </si>
  <si>
    <t>Ream Pilot Hole to Nom. 15-inch Diameter</t>
  </si>
  <si>
    <t>MW-27</t>
  </si>
  <si>
    <t>MW-28</t>
  </si>
  <si>
    <t>Furnish and Install 5.43-inch I.D. FRP</t>
  </si>
  <si>
    <t>MW-29</t>
  </si>
  <si>
    <t>Cement FRP from 1,500 to 1,750 feet bls (neat cement)</t>
  </si>
  <si>
    <t>MW-30</t>
  </si>
  <si>
    <t>MW-31</t>
  </si>
  <si>
    <t>MW-32</t>
  </si>
  <si>
    <t>SUBTOTAL:  DUAL ZONE MONITORING WELL SEDZMW-1</t>
  </si>
  <si>
    <t>SECTION 4 - INJECTION WELL SEDIW-2</t>
  </si>
  <si>
    <t>IW2-1</t>
  </si>
  <si>
    <t>IW2-2</t>
  </si>
  <si>
    <t>IW2-3</t>
  </si>
  <si>
    <t>IW2-4</t>
  </si>
  <si>
    <t>Ream Pilot Hole for 66-inch Casing</t>
  </si>
  <si>
    <t>IW2-5</t>
  </si>
  <si>
    <t>IW2-6</t>
  </si>
  <si>
    <t>Furnish and Install 66-inch O.D. x 0.375-inch Steel Surface Casing</t>
  </si>
  <si>
    <t>IW2-7</t>
  </si>
  <si>
    <t>IW2-8</t>
  </si>
  <si>
    <t>IW2-9</t>
  </si>
  <si>
    <t>IW2-10</t>
  </si>
  <si>
    <t>Ream Pilot Hole to Nom. 64-inch Diameter</t>
  </si>
  <si>
    <t>IW2-11</t>
  </si>
  <si>
    <t>IW2-12</t>
  </si>
  <si>
    <t>Furnish and Install 56-inch O.D. x 0.500-inch Steel Casing</t>
  </si>
  <si>
    <t>IW2-13</t>
  </si>
  <si>
    <t>Cement Nom. 56-inch Diameter Intermediate Casing Bottom 200 Feet (Neat Cement)</t>
  </si>
  <si>
    <t>IW2-14</t>
  </si>
  <si>
    <t>Cement Nom. 56-inch Diameter Intermediate Casing to Surface (4% to 6% Gel Cement)</t>
  </si>
  <si>
    <t>IW2-15</t>
  </si>
  <si>
    <t>IW2-16</t>
  </si>
  <si>
    <t>IW2-17</t>
  </si>
  <si>
    <t>IW2-18</t>
  </si>
  <si>
    <t>IW2-19</t>
  </si>
  <si>
    <t>IW2-20</t>
  </si>
  <si>
    <t>IW2-21</t>
  </si>
  <si>
    <t>Furnish and Install 46-inch O.D. x 0.500-inch Steel Casing</t>
  </si>
  <si>
    <t>IW2-22</t>
  </si>
  <si>
    <t>Cement Nom. 46-inch Diameter Intermediate Casing Bottom 200 Feet (Neat Cement)</t>
  </si>
  <si>
    <t>IW2-23</t>
  </si>
  <si>
    <t>Cement Nom. 46-inch Diameter Intermediate Casing to Surface (4% to 6% Gel Cement)</t>
  </si>
  <si>
    <t>IW2-24</t>
  </si>
  <si>
    <t xml:space="preserve">Drill Nom. 12-inch Pilot Hole </t>
  </si>
  <si>
    <t>IW2-25</t>
  </si>
  <si>
    <t>IW2-26</t>
  </si>
  <si>
    <t>IW2-27</t>
  </si>
  <si>
    <t>IW2-28</t>
  </si>
  <si>
    <t>IW2-29</t>
  </si>
  <si>
    <t>Ream Pilot Hole to Nom. 44-inch Diameter</t>
  </si>
  <si>
    <t>IW2-30</t>
  </si>
  <si>
    <t>IW2-31</t>
  </si>
  <si>
    <t>Furnish and Install 36-inch O.D. x 0.500-inch Steel Casing</t>
  </si>
  <si>
    <t>IW2-32</t>
  </si>
  <si>
    <t>Cement Nom. 36-inch Diameter Intermediate Casing Bottom 200 Feet (Neat Cement)</t>
  </si>
  <si>
    <t>IW2-33</t>
  </si>
  <si>
    <t>Cement Nom. 36-inch Diameter Intermediate Casing to Surface (4% to 6% Gel Cement)</t>
  </si>
  <si>
    <t>IW2-34</t>
  </si>
  <si>
    <t>IW2-35</t>
  </si>
  <si>
    <t>Furnish and Install 26-inch FRP</t>
  </si>
  <si>
    <t>IW2-36</t>
  </si>
  <si>
    <t>Cement FRP to Surface (Neat Cement)</t>
  </si>
  <si>
    <t>IW2-37</t>
  </si>
  <si>
    <t>IW2-38</t>
  </si>
  <si>
    <t>IW2-39</t>
  </si>
  <si>
    <t>IW2-40</t>
  </si>
  <si>
    <t>SUBTOTAL:  INJECTION WELL SEDIW-2</t>
  </si>
  <si>
    <t>B250047DWJ - SEARF Deep Injection Wells</t>
  </si>
  <si>
    <t>*The hourly rate should include any and all costs associated with this position.  IE: direct pay, benefits, indirect personnel costs, general administrative costs, overhead, profit, multiplier,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</si>
</sst>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74">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1" fontId="12" fillId="0" borderId="1" xfId="0" applyNumberFormat="1" applyFont="1" applyBorder="1" applyAlignment="1">
      <alignment horizontal="left" vertical="center"/>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left" vertical="center" wrapText="1"/>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4" fillId="0" borderId="0" xfId="0" applyFont="1"/>
    <xf numFmtId="3" fontId="12" fillId="0" borderId="1" xfId="0" applyNumberFormat="1" applyFont="1" applyBorder="1" applyAlignment="1">
      <alignment horizontal="right" vertical="center"/>
    </xf>
    <xf numFmtId="0" fontId="4" fillId="0" borderId="0" xfId="0" applyFont="1" applyAlignment="1">
      <alignment horizontal="left" wrapText="1"/>
    </xf>
    <xf numFmtId="0" fontId="11" fillId="0" borderId="12" xfId="0" applyFont="1" applyBorder="1" applyAlignment="1">
      <alignment horizontal="left" vertical="center" wrapText="1"/>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1270220</xdr:colOff>
      <xdr:row>4</xdr:row>
      <xdr:rowOff>206376</xdr:rowOff>
    </xdr:to>
    <xdr:pic>
      <xdr:nvPicPr>
        <xdr:cNvPr id="2" name="Picture 1">
          <a:extLst>
            <a:ext uri="{FF2B5EF4-FFF2-40B4-BE49-F238E27FC236}">
              <a16:creationId xmlns:a16="http://schemas.microsoft.com/office/drawing/2014/main" id="{DDDDB6ED-5463-416F-B9DD-19BDE93AF04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2630934" cy="10091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8713-D6B1-4807-977E-36444FD3FECE}">
  <dimension ref="A1:DV157"/>
  <sheetViews>
    <sheetView tabSelected="1" view="pageBreakPreview" zoomScale="60" zoomScaleNormal="70" workbookViewId="0">
      <selection activeCell="B140" sqref="B140"/>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4"/>
      <c r="B1" s="56" t="s">
        <v>13</v>
      </c>
      <c r="C1" s="57"/>
      <c r="D1" s="57"/>
      <c r="E1" s="57"/>
      <c r="F1" s="58"/>
    </row>
    <row r="2" spans="1:6" ht="12.75">
      <c r="A2" s="15"/>
      <c r="B2" s="59"/>
      <c r="C2" s="59"/>
      <c r="D2" s="59"/>
      <c r="E2" s="59"/>
      <c r="F2" s="60"/>
    </row>
    <row r="3" spans="1:6" s="2" customFormat="1" ht="24.95" customHeight="1">
      <c r="A3" s="15"/>
      <c r="B3" s="59"/>
      <c r="C3" s="59"/>
      <c r="D3" s="59"/>
      <c r="E3" s="59"/>
      <c r="F3" s="60"/>
    </row>
    <row r="4" spans="1:6" ht="12.75">
      <c r="A4" s="15"/>
      <c r="B4" s="59"/>
      <c r="C4" s="59"/>
      <c r="D4" s="59"/>
      <c r="E4" s="59"/>
      <c r="F4" s="60"/>
    </row>
    <row r="5" spans="1:6" ht="20.25">
      <c r="A5" s="15"/>
      <c r="B5" s="9"/>
      <c r="C5" s="9"/>
      <c r="D5" s="9"/>
      <c r="E5" s="10"/>
      <c r="F5" s="16"/>
    </row>
    <row r="6" spans="1:6" ht="12.75">
      <c r="A6" s="15"/>
      <c r="B6"/>
      <c r="C6"/>
      <c r="D6" s="11"/>
      <c r="E6" s="3"/>
      <c r="F6" s="17"/>
    </row>
    <row r="7" spans="1:6" ht="29.25" customHeight="1">
      <c r="A7" s="18" t="s">
        <v>0</v>
      </c>
      <c r="B7" s="61"/>
      <c r="C7" s="61"/>
      <c r="D7" s="61"/>
      <c r="E7" s="61"/>
      <c r="F7" s="62"/>
    </row>
    <row r="8" spans="1:6" ht="12.75">
      <c r="A8" s="15"/>
      <c r="B8"/>
      <c r="C8"/>
      <c r="D8" s="11"/>
      <c r="E8" s="3"/>
      <c r="F8" s="17"/>
    </row>
    <row r="9" spans="1:6" ht="12.75">
      <c r="A9" s="18" t="s">
        <v>1</v>
      </c>
      <c r="B9" s="63" t="s">
        <v>211</v>
      </c>
      <c r="C9" s="63"/>
      <c r="D9" s="63"/>
      <c r="E9" s="63"/>
      <c r="F9" s="64"/>
    </row>
    <row r="10" spans="1:6" ht="12.75">
      <c r="A10" s="15"/>
      <c r="B10"/>
      <c r="C10"/>
      <c r="D10" s="11"/>
      <c r="E10" s="3"/>
      <c r="F10" s="17"/>
    </row>
    <row r="11" spans="1:6" ht="19.5" customHeight="1">
      <c r="A11" s="65" t="s">
        <v>12</v>
      </c>
      <c r="B11" s="66"/>
      <c r="C11" s="66"/>
      <c r="D11" s="66"/>
      <c r="E11" s="66"/>
      <c r="F11" s="67"/>
    </row>
    <row r="12" spans="1:6" ht="12.75">
      <c r="A12" s="68" t="s">
        <v>17</v>
      </c>
      <c r="B12" s="69"/>
      <c r="C12" s="69"/>
      <c r="D12" s="69"/>
      <c r="E12" s="69"/>
      <c r="F12" s="70"/>
    </row>
    <row r="13" spans="1:6" ht="12.75">
      <c r="A13" s="68"/>
      <c r="B13" s="69"/>
      <c r="C13" s="69"/>
      <c r="D13" s="69"/>
      <c r="E13" s="69"/>
      <c r="F13" s="70"/>
    </row>
    <row r="14" spans="1:6" ht="12.75">
      <c r="A14" s="68"/>
      <c r="B14" s="69"/>
      <c r="C14" s="69"/>
      <c r="D14" s="69"/>
      <c r="E14" s="69"/>
      <c r="F14" s="70"/>
    </row>
    <row r="15" spans="1:6" ht="255.75" customHeight="1">
      <c r="A15" s="71"/>
      <c r="B15" s="72"/>
      <c r="C15" s="72"/>
      <c r="D15" s="72"/>
      <c r="E15" s="72"/>
      <c r="F15" s="73"/>
    </row>
    <row r="16" spans="1:6" s="13" customFormat="1" ht="32.25" customHeight="1">
      <c r="A16" s="54" t="s">
        <v>9</v>
      </c>
      <c r="B16" s="55"/>
      <c r="C16" s="55"/>
      <c r="D16" s="55"/>
      <c r="E16" s="55"/>
      <c r="F16" s="55"/>
    </row>
    <row r="17" spans="1:6" ht="36.75" customHeight="1">
      <c r="A17" s="44" t="s">
        <v>25</v>
      </c>
      <c r="B17" s="45"/>
      <c r="C17" s="45"/>
      <c r="D17" s="45"/>
      <c r="E17" s="45"/>
      <c r="F17" s="45"/>
    </row>
    <row r="18" spans="1:6" s="12" customFormat="1" ht="42.2" customHeight="1">
      <c r="A18" s="33" t="s">
        <v>2</v>
      </c>
      <c r="B18" s="25" t="s">
        <v>3</v>
      </c>
      <c r="C18" s="27" t="s">
        <v>14</v>
      </c>
      <c r="D18" s="27" t="s">
        <v>10</v>
      </c>
      <c r="E18" s="26" t="s">
        <v>4</v>
      </c>
      <c r="F18" s="34" t="s">
        <v>15</v>
      </c>
    </row>
    <row r="19" spans="1:6" ht="20.100000000000001" customHeight="1">
      <c r="A19" s="6" t="s">
        <v>18</v>
      </c>
      <c r="B19" s="29" t="s">
        <v>19</v>
      </c>
      <c r="C19" s="7" t="s">
        <v>20</v>
      </c>
      <c r="D19" s="36">
        <v>1</v>
      </c>
      <c r="E19" s="8"/>
      <c r="F19" s="8">
        <f>E19*D19</f>
        <v>0</v>
      </c>
    </row>
    <row r="20" spans="1:6" ht="20.100000000000001" customHeight="1">
      <c r="A20" s="6" t="s">
        <v>21</v>
      </c>
      <c r="B20" s="29" t="s">
        <v>22</v>
      </c>
      <c r="C20" s="7" t="s">
        <v>20</v>
      </c>
      <c r="D20" s="36">
        <v>1</v>
      </c>
      <c r="E20" s="8"/>
      <c r="F20" s="8">
        <f t="shared" ref="F20:F21" si="0">E20*D20</f>
        <v>0</v>
      </c>
    </row>
    <row r="21" spans="1:6" ht="20.100000000000001" customHeight="1">
      <c r="A21" s="6" t="s">
        <v>23</v>
      </c>
      <c r="B21" s="30" t="s">
        <v>24</v>
      </c>
      <c r="C21" s="7" t="s">
        <v>20</v>
      </c>
      <c r="D21" s="36">
        <v>1</v>
      </c>
      <c r="E21" s="8"/>
      <c r="F21" s="8">
        <f t="shared" si="0"/>
        <v>0</v>
      </c>
    </row>
    <row r="22" spans="1:6" ht="42.2" customHeight="1">
      <c r="A22" s="46" t="s">
        <v>26</v>
      </c>
      <c r="B22" s="47"/>
      <c r="C22" s="47"/>
      <c r="D22" s="47"/>
      <c r="E22" s="47"/>
      <c r="F22" s="19">
        <f>SUM(F19:F21)</f>
        <v>0</v>
      </c>
    </row>
    <row r="23" spans="1:6" ht="42.2" customHeight="1">
      <c r="A23" s="44" t="s">
        <v>27</v>
      </c>
      <c r="B23" s="45"/>
      <c r="C23" s="45"/>
      <c r="D23" s="45"/>
      <c r="E23" s="45"/>
      <c r="F23" s="45"/>
    </row>
    <row r="24" spans="1:6" ht="42.2" customHeight="1">
      <c r="A24" s="33" t="s">
        <v>2</v>
      </c>
      <c r="B24" s="25" t="s">
        <v>3</v>
      </c>
      <c r="C24" s="27" t="s">
        <v>14</v>
      </c>
      <c r="D24" s="27" t="s">
        <v>10</v>
      </c>
      <c r="E24" s="26" t="s">
        <v>4</v>
      </c>
      <c r="F24" s="34" t="s">
        <v>15</v>
      </c>
    </row>
    <row r="25" spans="1:6" ht="20.100000000000001" customHeight="1">
      <c r="A25" s="6" t="s">
        <v>28</v>
      </c>
      <c r="B25" s="29" t="s">
        <v>29</v>
      </c>
      <c r="C25" s="7" t="s">
        <v>20</v>
      </c>
      <c r="D25" s="36">
        <v>1</v>
      </c>
      <c r="E25" s="8"/>
      <c r="F25" s="8">
        <f>E25*D25</f>
        <v>0</v>
      </c>
    </row>
    <row r="26" spans="1:6" ht="20.100000000000001" customHeight="1">
      <c r="A26" s="6" t="s">
        <v>30</v>
      </c>
      <c r="B26" s="29" t="s">
        <v>31</v>
      </c>
      <c r="C26" s="7" t="s">
        <v>32</v>
      </c>
      <c r="D26" s="36">
        <v>100</v>
      </c>
      <c r="E26" s="8"/>
      <c r="F26" s="8">
        <f t="shared" ref="F26:F62" si="1">E26*D26</f>
        <v>0</v>
      </c>
    </row>
    <row r="27" spans="1:6" ht="20.100000000000001" customHeight="1">
      <c r="A27" s="6" t="s">
        <v>33</v>
      </c>
      <c r="B27" s="30" t="s">
        <v>34</v>
      </c>
      <c r="C27" s="7" t="s">
        <v>20</v>
      </c>
      <c r="D27" s="36">
        <v>1</v>
      </c>
      <c r="E27" s="8"/>
      <c r="F27" s="8">
        <f t="shared" si="1"/>
        <v>0</v>
      </c>
    </row>
    <row r="28" spans="1:6" ht="20.100000000000001" customHeight="1">
      <c r="A28" s="6" t="s">
        <v>35</v>
      </c>
      <c r="B28" s="30" t="s">
        <v>36</v>
      </c>
      <c r="C28" s="7" t="s">
        <v>32</v>
      </c>
      <c r="D28" s="36">
        <v>100</v>
      </c>
      <c r="E28" s="8"/>
      <c r="F28" s="8">
        <f t="shared" si="1"/>
        <v>0</v>
      </c>
    </row>
    <row r="29" spans="1:6" ht="20.100000000000001" customHeight="1">
      <c r="A29" s="6" t="s">
        <v>37</v>
      </c>
      <c r="B29" s="30" t="s">
        <v>38</v>
      </c>
      <c r="C29" s="7" t="s">
        <v>20</v>
      </c>
      <c r="D29" s="36">
        <v>1</v>
      </c>
      <c r="E29" s="8"/>
      <c r="F29" s="8">
        <f t="shared" si="1"/>
        <v>0</v>
      </c>
    </row>
    <row r="30" spans="1:6" ht="20.100000000000001" customHeight="1">
      <c r="A30" s="6" t="s">
        <v>39</v>
      </c>
      <c r="B30" s="30" t="s">
        <v>40</v>
      </c>
      <c r="C30" s="7" t="s">
        <v>32</v>
      </c>
      <c r="D30" s="36">
        <v>100</v>
      </c>
      <c r="E30" s="8"/>
      <c r="F30" s="8">
        <f t="shared" si="1"/>
        <v>0</v>
      </c>
    </row>
    <row r="31" spans="1:6" ht="20.100000000000001" customHeight="1">
      <c r="A31" s="6" t="s">
        <v>41</v>
      </c>
      <c r="B31" s="30" t="s">
        <v>42</v>
      </c>
      <c r="C31" s="7" t="s">
        <v>43</v>
      </c>
      <c r="D31" s="36">
        <v>570</v>
      </c>
      <c r="E31" s="8"/>
      <c r="F31" s="8">
        <f t="shared" si="1"/>
        <v>0</v>
      </c>
    </row>
    <row r="32" spans="1:6" ht="20.100000000000001" customHeight="1">
      <c r="A32" s="6" t="s">
        <v>44</v>
      </c>
      <c r="B32" s="30" t="s">
        <v>45</v>
      </c>
      <c r="C32" s="7" t="s">
        <v>32</v>
      </c>
      <c r="D32" s="36">
        <v>700</v>
      </c>
      <c r="E32" s="8"/>
      <c r="F32" s="8">
        <f t="shared" si="1"/>
        <v>0</v>
      </c>
    </row>
    <row r="33" spans="1:6" ht="20.100000000000001" customHeight="1">
      <c r="A33" s="28" t="s">
        <v>46</v>
      </c>
      <c r="B33" s="30" t="s">
        <v>47</v>
      </c>
      <c r="C33" s="7" t="s">
        <v>20</v>
      </c>
      <c r="D33" s="36">
        <v>1</v>
      </c>
      <c r="E33" s="8"/>
      <c r="F33" s="8">
        <f t="shared" si="1"/>
        <v>0</v>
      </c>
    </row>
    <row r="34" spans="1:6" ht="20.100000000000001" customHeight="1">
      <c r="A34" s="28" t="s">
        <v>48</v>
      </c>
      <c r="B34" s="30" t="s">
        <v>49</v>
      </c>
      <c r="C34" s="7" t="s">
        <v>32</v>
      </c>
      <c r="D34" s="36">
        <v>700</v>
      </c>
      <c r="E34" s="8"/>
      <c r="F34" s="8">
        <f t="shared" si="1"/>
        <v>0</v>
      </c>
    </row>
    <row r="35" spans="1:6" ht="20.100000000000001" customHeight="1">
      <c r="A35" s="28" t="s">
        <v>50</v>
      </c>
      <c r="B35" s="31" t="s">
        <v>51</v>
      </c>
      <c r="C35" s="7" t="s">
        <v>20</v>
      </c>
      <c r="D35" s="36">
        <v>1</v>
      </c>
      <c r="E35" s="8"/>
      <c r="F35" s="8">
        <f t="shared" si="1"/>
        <v>0</v>
      </c>
    </row>
    <row r="36" spans="1:6" ht="20.100000000000001" customHeight="1">
      <c r="A36" s="28" t="s">
        <v>52</v>
      </c>
      <c r="B36" s="31" t="s">
        <v>53</v>
      </c>
      <c r="C36" s="7" t="s">
        <v>32</v>
      </c>
      <c r="D36" s="36">
        <v>770</v>
      </c>
      <c r="E36" s="8"/>
      <c r="F36" s="8">
        <f t="shared" si="1"/>
        <v>0</v>
      </c>
    </row>
    <row r="37" spans="1:6" ht="36">
      <c r="A37" s="6" t="s">
        <v>54</v>
      </c>
      <c r="B37" s="32" t="s">
        <v>55</v>
      </c>
      <c r="C37" s="7" t="s">
        <v>43</v>
      </c>
      <c r="D37" s="36">
        <v>1000</v>
      </c>
      <c r="E37" s="8"/>
      <c r="F37" s="8">
        <f t="shared" si="1"/>
        <v>0</v>
      </c>
    </row>
    <row r="38" spans="1:6" ht="36">
      <c r="A38" s="6" t="s">
        <v>56</v>
      </c>
      <c r="B38" s="32" t="s">
        <v>57</v>
      </c>
      <c r="C38" s="7" t="s">
        <v>43</v>
      </c>
      <c r="D38" s="36">
        <v>1750</v>
      </c>
      <c r="E38" s="8"/>
      <c r="F38" s="8">
        <f t="shared" si="1"/>
        <v>0</v>
      </c>
    </row>
    <row r="39" spans="1:6" ht="20.100000000000001" customHeight="1">
      <c r="A39" s="6" t="s">
        <v>58</v>
      </c>
      <c r="B39" s="32" t="s">
        <v>45</v>
      </c>
      <c r="C39" s="7" t="s">
        <v>32</v>
      </c>
      <c r="D39" s="36">
        <v>1200</v>
      </c>
      <c r="E39" s="8"/>
      <c r="F39" s="8">
        <f t="shared" si="1"/>
        <v>0</v>
      </c>
    </row>
    <row r="40" spans="1:6" ht="20.100000000000001" customHeight="1">
      <c r="A40" s="6" t="s">
        <v>59</v>
      </c>
      <c r="B40" s="32" t="s">
        <v>60</v>
      </c>
      <c r="C40" s="7" t="s">
        <v>61</v>
      </c>
      <c r="D40" s="36">
        <v>5</v>
      </c>
      <c r="E40" s="8"/>
      <c r="F40" s="8">
        <f t="shared" si="1"/>
        <v>0</v>
      </c>
    </row>
    <row r="41" spans="1:6" ht="20.100000000000001" customHeight="1">
      <c r="A41" s="6" t="s">
        <v>62</v>
      </c>
      <c r="B41" s="32" t="s">
        <v>47</v>
      </c>
      <c r="C41" s="7" t="s">
        <v>20</v>
      </c>
      <c r="D41" s="36">
        <v>1</v>
      </c>
      <c r="E41" s="8"/>
      <c r="F41" s="8">
        <f t="shared" si="1"/>
        <v>0</v>
      </c>
    </row>
    <row r="42" spans="1:6" ht="20.100000000000001" customHeight="1">
      <c r="A42" s="6" t="s">
        <v>63</v>
      </c>
      <c r="B42" s="32" t="s">
        <v>64</v>
      </c>
      <c r="C42" s="7" t="s">
        <v>43</v>
      </c>
      <c r="D42" s="36">
        <v>650</v>
      </c>
      <c r="E42" s="8"/>
      <c r="F42" s="8">
        <f t="shared" si="1"/>
        <v>0</v>
      </c>
    </row>
    <row r="43" spans="1:6" ht="20.100000000000001" customHeight="1">
      <c r="A43" s="6" t="s">
        <v>65</v>
      </c>
      <c r="B43" s="32" t="s">
        <v>66</v>
      </c>
      <c r="C43" s="7" t="s">
        <v>32</v>
      </c>
      <c r="D43" s="36">
        <v>1200</v>
      </c>
      <c r="E43" s="8"/>
      <c r="F43" s="8">
        <f t="shared" si="1"/>
        <v>0</v>
      </c>
    </row>
    <row r="44" spans="1:6" ht="20.100000000000001" customHeight="1">
      <c r="A44" s="6" t="s">
        <v>67</v>
      </c>
      <c r="B44" s="32" t="s">
        <v>51</v>
      </c>
      <c r="C44" s="7" t="s">
        <v>20</v>
      </c>
      <c r="D44" s="36">
        <v>1</v>
      </c>
      <c r="E44" s="8"/>
      <c r="F44" s="8">
        <f t="shared" si="1"/>
        <v>0</v>
      </c>
    </row>
    <row r="45" spans="1:6" ht="20.100000000000001" customHeight="1">
      <c r="A45" s="6" t="s">
        <v>68</v>
      </c>
      <c r="B45" s="32" t="s">
        <v>69</v>
      </c>
      <c r="C45" s="7" t="s">
        <v>32</v>
      </c>
      <c r="D45" s="36">
        <v>2000</v>
      </c>
      <c r="E45" s="8"/>
      <c r="F45" s="8">
        <f t="shared" si="1"/>
        <v>0</v>
      </c>
    </row>
    <row r="46" spans="1:6" ht="36">
      <c r="A46" s="6" t="s">
        <v>70</v>
      </c>
      <c r="B46" s="32" t="s">
        <v>71</v>
      </c>
      <c r="C46" s="7" t="s">
        <v>43</v>
      </c>
      <c r="D46" s="36">
        <v>900</v>
      </c>
      <c r="E46" s="8"/>
      <c r="F46" s="8">
        <f t="shared" si="1"/>
        <v>0</v>
      </c>
    </row>
    <row r="47" spans="1:6" ht="36">
      <c r="A47" s="6" t="s">
        <v>72</v>
      </c>
      <c r="B47" s="32" t="s">
        <v>73</v>
      </c>
      <c r="C47" s="7" t="s">
        <v>43</v>
      </c>
      <c r="D47" s="36">
        <v>4642</v>
      </c>
      <c r="E47" s="8"/>
      <c r="F47" s="8">
        <f t="shared" si="1"/>
        <v>0</v>
      </c>
    </row>
    <row r="48" spans="1:6" ht="20.100000000000001" customHeight="1">
      <c r="A48" s="6" t="s">
        <v>74</v>
      </c>
      <c r="B48" s="32" t="s">
        <v>75</v>
      </c>
      <c r="C48" s="7" t="s">
        <v>32</v>
      </c>
      <c r="D48" s="36">
        <v>1350</v>
      </c>
      <c r="E48" s="8"/>
      <c r="F48" s="8">
        <f t="shared" si="1"/>
        <v>0</v>
      </c>
    </row>
    <row r="49" spans="1:6" ht="20.100000000000001" customHeight="1">
      <c r="A49" s="6" t="s">
        <v>76</v>
      </c>
      <c r="B49" s="32" t="s">
        <v>77</v>
      </c>
      <c r="C49" s="7" t="s">
        <v>61</v>
      </c>
      <c r="D49" s="36">
        <v>8</v>
      </c>
      <c r="E49" s="8"/>
      <c r="F49" s="8">
        <f t="shared" si="1"/>
        <v>0</v>
      </c>
    </row>
    <row r="50" spans="1:6" ht="20.100000000000001" customHeight="1">
      <c r="A50" s="6" t="s">
        <v>78</v>
      </c>
      <c r="B50" s="32" t="s">
        <v>79</v>
      </c>
      <c r="C50" s="7" t="s">
        <v>61</v>
      </c>
      <c r="D50" s="36">
        <v>6</v>
      </c>
      <c r="E50" s="8"/>
      <c r="F50" s="8">
        <f t="shared" si="1"/>
        <v>0</v>
      </c>
    </row>
    <row r="51" spans="1:6" ht="20.100000000000001" customHeight="1">
      <c r="A51" s="6" t="s">
        <v>80</v>
      </c>
      <c r="B51" s="32" t="s">
        <v>47</v>
      </c>
      <c r="C51" s="7" t="s">
        <v>20</v>
      </c>
      <c r="D51" s="36">
        <v>1</v>
      </c>
      <c r="E51" s="8"/>
      <c r="F51" s="8">
        <f t="shared" si="1"/>
        <v>0</v>
      </c>
    </row>
    <row r="52" spans="1:6" ht="20.100000000000001" customHeight="1">
      <c r="A52" s="6" t="s">
        <v>81</v>
      </c>
      <c r="B52" s="32" t="s">
        <v>82</v>
      </c>
      <c r="C52" s="7" t="s">
        <v>43</v>
      </c>
      <c r="D52" s="36">
        <v>650</v>
      </c>
      <c r="E52" s="8"/>
      <c r="F52" s="8">
        <f t="shared" si="1"/>
        <v>0</v>
      </c>
    </row>
    <row r="53" spans="1:6" ht="20.100000000000001" customHeight="1">
      <c r="A53" s="6" t="s">
        <v>83</v>
      </c>
      <c r="B53" s="32" t="s">
        <v>84</v>
      </c>
      <c r="C53" s="7" t="s">
        <v>32</v>
      </c>
      <c r="D53" s="36">
        <v>1200</v>
      </c>
      <c r="E53" s="8"/>
      <c r="F53" s="8">
        <f t="shared" si="1"/>
        <v>0</v>
      </c>
    </row>
    <row r="54" spans="1:6" ht="20.100000000000001" customHeight="1">
      <c r="A54" s="6" t="s">
        <v>85</v>
      </c>
      <c r="B54" s="32" t="s">
        <v>51</v>
      </c>
      <c r="C54" s="7" t="s">
        <v>20</v>
      </c>
      <c r="D54" s="36">
        <v>1</v>
      </c>
      <c r="E54" s="8"/>
      <c r="F54" s="8">
        <f t="shared" si="1"/>
        <v>0</v>
      </c>
    </row>
    <row r="55" spans="1:6" ht="20.100000000000001" customHeight="1">
      <c r="A55" s="6" t="s">
        <v>86</v>
      </c>
      <c r="B55" s="32" t="s">
        <v>87</v>
      </c>
      <c r="C55" s="7" t="s">
        <v>32</v>
      </c>
      <c r="D55" s="36">
        <v>2900</v>
      </c>
      <c r="E55" s="8"/>
      <c r="F55" s="8">
        <f t="shared" si="1"/>
        <v>0</v>
      </c>
    </row>
    <row r="56" spans="1:6" ht="36">
      <c r="A56" s="6" t="s">
        <v>88</v>
      </c>
      <c r="B56" s="32" t="s">
        <v>89</v>
      </c>
      <c r="C56" s="7" t="s">
        <v>43</v>
      </c>
      <c r="D56" s="36">
        <v>600</v>
      </c>
      <c r="E56" s="8"/>
      <c r="F56" s="8">
        <f t="shared" si="1"/>
        <v>0</v>
      </c>
    </row>
    <row r="57" spans="1:6" ht="36">
      <c r="A57" s="6" t="s">
        <v>90</v>
      </c>
      <c r="B57" s="32" t="s">
        <v>91</v>
      </c>
      <c r="C57" s="7" t="s">
        <v>43</v>
      </c>
      <c r="D57" s="36">
        <v>4300</v>
      </c>
      <c r="E57" s="8"/>
      <c r="F57" s="8">
        <f t="shared" si="1"/>
        <v>0</v>
      </c>
    </row>
    <row r="58" spans="1:6" ht="20.100000000000001" customHeight="1">
      <c r="A58" s="6" t="s">
        <v>92</v>
      </c>
      <c r="B58" s="32" t="s">
        <v>93</v>
      </c>
      <c r="C58" s="7" t="s">
        <v>32</v>
      </c>
      <c r="D58" s="36">
        <v>350</v>
      </c>
      <c r="E58" s="8"/>
      <c r="F58" s="8">
        <f t="shared" si="1"/>
        <v>0</v>
      </c>
    </row>
    <row r="59" spans="1:6" ht="20.100000000000001" customHeight="1">
      <c r="A59" s="6" t="s">
        <v>94</v>
      </c>
      <c r="B59" s="32" t="s">
        <v>95</v>
      </c>
      <c r="C59" s="7" t="s">
        <v>20</v>
      </c>
      <c r="D59" s="36">
        <v>1</v>
      </c>
      <c r="E59" s="8"/>
      <c r="F59" s="8">
        <f t="shared" si="1"/>
        <v>0</v>
      </c>
    </row>
    <row r="60" spans="1:6" ht="20.100000000000001" customHeight="1">
      <c r="A60" s="6" t="s">
        <v>96</v>
      </c>
      <c r="B60" s="32" t="s">
        <v>97</v>
      </c>
      <c r="C60" s="7" t="s">
        <v>20</v>
      </c>
      <c r="D60" s="36">
        <v>1</v>
      </c>
      <c r="E60" s="8"/>
      <c r="F60" s="8">
        <f t="shared" si="1"/>
        <v>0</v>
      </c>
    </row>
    <row r="61" spans="1:6" ht="20.100000000000001" customHeight="1">
      <c r="A61" s="6" t="s">
        <v>98</v>
      </c>
      <c r="B61" s="32" t="s">
        <v>99</v>
      </c>
      <c r="C61" s="7" t="s">
        <v>100</v>
      </c>
      <c r="D61" s="36">
        <v>120</v>
      </c>
      <c r="E61" s="8"/>
      <c r="F61" s="8">
        <f t="shared" si="1"/>
        <v>0</v>
      </c>
    </row>
    <row r="62" spans="1:6" ht="20.100000000000001" customHeight="1">
      <c r="A62" s="6" t="s">
        <v>101</v>
      </c>
      <c r="B62" s="32" t="s">
        <v>102</v>
      </c>
      <c r="C62" s="7" t="s">
        <v>100</v>
      </c>
      <c r="D62" s="36">
        <v>2160</v>
      </c>
      <c r="E62" s="8"/>
      <c r="F62" s="8">
        <f t="shared" si="1"/>
        <v>0</v>
      </c>
    </row>
    <row r="63" spans="1:6" ht="42.2" customHeight="1">
      <c r="A63" s="46" t="s">
        <v>103</v>
      </c>
      <c r="B63" s="47"/>
      <c r="C63" s="47"/>
      <c r="D63" s="47"/>
      <c r="E63" s="47"/>
      <c r="F63" s="19">
        <f>SUM(F25:F62)</f>
        <v>0</v>
      </c>
    </row>
    <row r="64" spans="1:6" ht="42.2" customHeight="1">
      <c r="A64" s="44" t="s">
        <v>104</v>
      </c>
      <c r="B64" s="45"/>
      <c r="C64" s="45"/>
      <c r="D64" s="45"/>
      <c r="E64" s="45"/>
      <c r="F64" s="45"/>
    </row>
    <row r="65" spans="1:6" ht="42.2" customHeight="1">
      <c r="A65" s="33" t="s">
        <v>2</v>
      </c>
      <c r="B65" s="25" t="s">
        <v>3</v>
      </c>
      <c r="C65" s="27" t="s">
        <v>14</v>
      </c>
      <c r="D65" s="27" t="s">
        <v>10</v>
      </c>
      <c r="E65" s="26" t="s">
        <v>4</v>
      </c>
      <c r="F65" s="34" t="s">
        <v>15</v>
      </c>
    </row>
    <row r="66" spans="1:6" ht="20.100000000000001" customHeight="1">
      <c r="A66" s="6" t="s">
        <v>105</v>
      </c>
      <c r="B66" s="29" t="s">
        <v>106</v>
      </c>
      <c r="C66" s="7" t="s">
        <v>20</v>
      </c>
      <c r="D66" s="36">
        <v>1</v>
      </c>
      <c r="E66" s="8"/>
      <c r="F66" s="8">
        <f>E66*D66</f>
        <v>0</v>
      </c>
    </row>
    <row r="67" spans="1:6" ht="20.100000000000001" customHeight="1">
      <c r="A67" s="6" t="s">
        <v>107</v>
      </c>
      <c r="B67" s="29" t="s">
        <v>108</v>
      </c>
      <c r="C67" s="7" t="s">
        <v>32</v>
      </c>
      <c r="D67" s="36">
        <v>100</v>
      </c>
      <c r="E67" s="8"/>
      <c r="F67" s="8">
        <f t="shared" ref="F67:F97" si="2">E67*D67</f>
        <v>0</v>
      </c>
    </row>
    <row r="68" spans="1:6" ht="20.100000000000001" customHeight="1">
      <c r="A68" s="6" t="s">
        <v>109</v>
      </c>
      <c r="B68" s="30" t="s">
        <v>34</v>
      </c>
      <c r="C68" s="7" t="s">
        <v>20</v>
      </c>
      <c r="D68" s="36">
        <v>1</v>
      </c>
      <c r="E68" s="8"/>
      <c r="F68" s="8">
        <f t="shared" si="2"/>
        <v>0</v>
      </c>
    </row>
    <row r="69" spans="1:6" ht="20.100000000000001" customHeight="1">
      <c r="A69" s="6" t="s">
        <v>110</v>
      </c>
      <c r="B69" s="30" t="s">
        <v>66</v>
      </c>
      <c r="C69" s="7" t="s">
        <v>32</v>
      </c>
      <c r="D69" s="36">
        <v>100</v>
      </c>
      <c r="E69" s="8"/>
      <c r="F69" s="8">
        <f t="shared" si="2"/>
        <v>0</v>
      </c>
    </row>
    <row r="70" spans="1:6" ht="20.100000000000001" customHeight="1">
      <c r="A70" s="6" t="s">
        <v>111</v>
      </c>
      <c r="B70" s="30" t="s">
        <v>38</v>
      </c>
      <c r="C70" s="7" t="s">
        <v>20</v>
      </c>
      <c r="D70" s="36">
        <v>1</v>
      </c>
      <c r="E70" s="8"/>
      <c r="F70" s="8">
        <f t="shared" si="2"/>
        <v>0</v>
      </c>
    </row>
    <row r="71" spans="1:6" ht="20.100000000000001" customHeight="1">
      <c r="A71" s="6" t="s">
        <v>112</v>
      </c>
      <c r="B71" s="30" t="s">
        <v>113</v>
      </c>
      <c r="C71" s="7" t="s">
        <v>32</v>
      </c>
      <c r="D71" s="36">
        <v>100</v>
      </c>
      <c r="E71" s="8"/>
      <c r="F71" s="8">
        <f t="shared" si="2"/>
        <v>0</v>
      </c>
    </row>
    <row r="72" spans="1:6" ht="20.100000000000001" customHeight="1">
      <c r="A72" s="6" t="s">
        <v>114</v>
      </c>
      <c r="B72" s="30" t="s">
        <v>42</v>
      </c>
      <c r="C72" s="7" t="s">
        <v>43</v>
      </c>
      <c r="D72" s="36">
        <v>410</v>
      </c>
      <c r="E72" s="8"/>
      <c r="F72" s="8">
        <f t="shared" si="2"/>
        <v>0</v>
      </c>
    </row>
    <row r="73" spans="1:6" ht="20.100000000000001" customHeight="1">
      <c r="A73" s="6" t="s">
        <v>115</v>
      </c>
      <c r="B73" s="30" t="s">
        <v>116</v>
      </c>
      <c r="C73" s="7" t="s">
        <v>32</v>
      </c>
      <c r="D73" s="36">
        <v>700</v>
      </c>
      <c r="E73" s="8"/>
      <c r="F73" s="8">
        <f t="shared" si="2"/>
        <v>0</v>
      </c>
    </row>
    <row r="74" spans="1:6" ht="20.100000000000001" customHeight="1">
      <c r="A74" s="28" t="s">
        <v>117</v>
      </c>
      <c r="B74" s="30" t="s">
        <v>47</v>
      </c>
      <c r="C74" s="7" t="s">
        <v>20</v>
      </c>
      <c r="D74" s="36">
        <v>1</v>
      </c>
      <c r="E74" s="8"/>
      <c r="F74" s="8">
        <f t="shared" si="2"/>
        <v>0</v>
      </c>
    </row>
    <row r="75" spans="1:6" ht="20.100000000000001" customHeight="1">
      <c r="A75" s="28" t="s">
        <v>118</v>
      </c>
      <c r="B75" s="30" t="s">
        <v>84</v>
      </c>
      <c r="C75" s="7" t="s">
        <v>32</v>
      </c>
      <c r="D75" s="36">
        <v>700</v>
      </c>
      <c r="E75" s="8"/>
      <c r="F75" s="8">
        <f t="shared" si="2"/>
        <v>0</v>
      </c>
    </row>
    <row r="76" spans="1:6" ht="20.100000000000001" customHeight="1">
      <c r="A76" s="28" t="s">
        <v>119</v>
      </c>
      <c r="B76" s="31" t="s">
        <v>51</v>
      </c>
      <c r="C76" s="7" t="s">
        <v>20</v>
      </c>
      <c r="D76" s="36">
        <v>1</v>
      </c>
      <c r="E76" s="8"/>
      <c r="F76" s="8">
        <f t="shared" si="2"/>
        <v>0</v>
      </c>
    </row>
    <row r="77" spans="1:6" ht="20.100000000000001" customHeight="1">
      <c r="A77" s="28" t="s">
        <v>120</v>
      </c>
      <c r="B77" s="31" t="s">
        <v>121</v>
      </c>
      <c r="C77" s="7" t="s">
        <v>32</v>
      </c>
      <c r="D77" s="36">
        <v>770</v>
      </c>
      <c r="E77" s="8"/>
      <c r="F77" s="8">
        <f t="shared" si="2"/>
        <v>0</v>
      </c>
    </row>
    <row r="78" spans="1:6" ht="20.100000000000001" customHeight="1">
      <c r="A78" s="6" t="s">
        <v>122</v>
      </c>
      <c r="B78" s="32" t="s">
        <v>123</v>
      </c>
      <c r="C78" s="7" t="s">
        <v>43</v>
      </c>
      <c r="D78" s="36">
        <v>600</v>
      </c>
      <c r="E78" s="8"/>
      <c r="F78" s="8">
        <f t="shared" si="2"/>
        <v>0</v>
      </c>
    </row>
    <row r="79" spans="1:6" ht="20.100000000000001" customHeight="1">
      <c r="A79" s="6" t="s">
        <v>124</v>
      </c>
      <c r="B79" s="32" t="s">
        <v>125</v>
      </c>
      <c r="C79" s="7" t="s">
        <v>43</v>
      </c>
      <c r="D79" s="36">
        <v>1100</v>
      </c>
      <c r="E79" s="8"/>
      <c r="F79" s="8">
        <f t="shared" si="2"/>
        <v>0</v>
      </c>
    </row>
    <row r="80" spans="1:6" ht="20.100000000000001" customHeight="1">
      <c r="A80" s="6" t="s">
        <v>126</v>
      </c>
      <c r="B80" s="32" t="s">
        <v>116</v>
      </c>
      <c r="C80" s="7" t="s">
        <v>32</v>
      </c>
      <c r="D80" s="36">
        <v>900</v>
      </c>
      <c r="E80" s="8"/>
      <c r="F80" s="8">
        <f t="shared" si="2"/>
        <v>0</v>
      </c>
    </row>
    <row r="81" spans="1:6" ht="20.100000000000001" customHeight="1">
      <c r="A81" s="6" t="s">
        <v>127</v>
      </c>
      <c r="B81" s="32" t="s">
        <v>128</v>
      </c>
      <c r="C81" s="7" t="s">
        <v>61</v>
      </c>
      <c r="D81" s="36">
        <v>2</v>
      </c>
      <c r="E81" s="8"/>
      <c r="F81" s="8">
        <f t="shared" si="2"/>
        <v>0</v>
      </c>
    </row>
    <row r="82" spans="1:6" ht="20.100000000000001" customHeight="1">
      <c r="A82" s="6" t="s">
        <v>129</v>
      </c>
      <c r="B82" s="32" t="s">
        <v>47</v>
      </c>
      <c r="C82" s="7" t="s">
        <v>20</v>
      </c>
      <c r="D82" s="36">
        <v>1</v>
      </c>
      <c r="E82" s="8"/>
      <c r="F82" s="8">
        <f t="shared" si="2"/>
        <v>0</v>
      </c>
    </row>
    <row r="83" spans="1:6" ht="20.100000000000001" customHeight="1">
      <c r="A83" s="6" t="s">
        <v>130</v>
      </c>
      <c r="B83" s="32" t="s">
        <v>131</v>
      </c>
      <c r="C83" s="7" t="s">
        <v>32</v>
      </c>
      <c r="D83" s="36">
        <v>750</v>
      </c>
      <c r="E83" s="8"/>
      <c r="F83" s="8">
        <f t="shared" si="2"/>
        <v>0</v>
      </c>
    </row>
    <row r="84" spans="1:6" ht="20.100000000000001" customHeight="1">
      <c r="A84" s="6" t="s">
        <v>132</v>
      </c>
      <c r="B84" s="32" t="s">
        <v>51</v>
      </c>
      <c r="C84" s="7" t="s">
        <v>20</v>
      </c>
      <c r="D84" s="36">
        <v>1</v>
      </c>
      <c r="E84" s="8"/>
      <c r="F84" s="8">
        <f t="shared" si="2"/>
        <v>0</v>
      </c>
    </row>
    <row r="85" spans="1:6" ht="20.100000000000001" customHeight="1">
      <c r="A85" s="6" t="s">
        <v>133</v>
      </c>
      <c r="B85" s="32" t="s">
        <v>134</v>
      </c>
      <c r="C85" s="7" t="s">
        <v>32</v>
      </c>
      <c r="D85" s="36">
        <v>1450</v>
      </c>
      <c r="E85" s="8"/>
      <c r="F85" s="8">
        <f t="shared" si="2"/>
        <v>0</v>
      </c>
    </row>
    <row r="86" spans="1:6" ht="20.100000000000001" customHeight="1">
      <c r="A86" s="6" t="s">
        <v>135</v>
      </c>
      <c r="B86" s="32" t="s">
        <v>136</v>
      </c>
      <c r="C86" s="7" t="s">
        <v>43</v>
      </c>
      <c r="D86" s="36">
        <v>400</v>
      </c>
      <c r="E86" s="8"/>
      <c r="F86" s="8">
        <f t="shared" si="2"/>
        <v>0</v>
      </c>
    </row>
    <row r="87" spans="1:6" ht="20.100000000000001" customHeight="1">
      <c r="A87" s="6" t="s">
        <v>137</v>
      </c>
      <c r="B87" s="32" t="s">
        <v>138</v>
      </c>
      <c r="C87" s="7" t="s">
        <v>43</v>
      </c>
      <c r="D87" s="36">
        <v>1450</v>
      </c>
      <c r="E87" s="8"/>
      <c r="F87" s="8">
        <f t="shared" si="2"/>
        <v>0</v>
      </c>
    </row>
    <row r="88" spans="1:6" ht="20.100000000000001" customHeight="1">
      <c r="A88" s="6" t="s">
        <v>139</v>
      </c>
      <c r="B88" s="32" t="s">
        <v>75</v>
      </c>
      <c r="C88" s="7" t="s">
        <v>32</v>
      </c>
      <c r="D88" s="36">
        <v>450</v>
      </c>
      <c r="E88" s="8"/>
      <c r="F88" s="8">
        <f t="shared" si="2"/>
        <v>0</v>
      </c>
    </row>
    <row r="89" spans="1:6" ht="20.100000000000001" customHeight="1">
      <c r="A89" s="6" t="s">
        <v>140</v>
      </c>
      <c r="B89" s="32" t="s">
        <v>47</v>
      </c>
      <c r="C89" s="7" t="s">
        <v>20</v>
      </c>
      <c r="D89" s="36">
        <v>1</v>
      </c>
      <c r="E89" s="8"/>
      <c r="F89" s="8">
        <f t="shared" si="2"/>
        <v>0</v>
      </c>
    </row>
    <row r="90" spans="1:6" ht="20.100000000000001" customHeight="1">
      <c r="A90" s="6" t="s">
        <v>141</v>
      </c>
      <c r="B90" s="32" t="s">
        <v>128</v>
      </c>
      <c r="C90" s="7" t="s">
        <v>61</v>
      </c>
      <c r="D90" s="36">
        <v>3</v>
      </c>
      <c r="E90" s="8"/>
      <c r="F90" s="8">
        <f t="shared" si="2"/>
        <v>0</v>
      </c>
    </row>
    <row r="91" spans="1:6" ht="20.100000000000001" customHeight="1">
      <c r="A91" s="6" t="s">
        <v>142</v>
      </c>
      <c r="B91" s="32" t="s">
        <v>143</v>
      </c>
      <c r="C91" s="7" t="s">
        <v>32</v>
      </c>
      <c r="D91" s="36">
        <v>600</v>
      </c>
      <c r="E91" s="8"/>
      <c r="F91" s="8">
        <f t="shared" si="2"/>
        <v>0</v>
      </c>
    </row>
    <row r="92" spans="1:6" ht="20.100000000000001" customHeight="1">
      <c r="A92" s="6" t="s">
        <v>144</v>
      </c>
      <c r="B92" s="32" t="s">
        <v>51</v>
      </c>
      <c r="C92" s="7" t="s">
        <v>20</v>
      </c>
      <c r="D92" s="36">
        <v>1</v>
      </c>
      <c r="E92" s="8"/>
      <c r="F92" s="8">
        <f t="shared" si="2"/>
        <v>0</v>
      </c>
    </row>
    <row r="93" spans="1:6" ht="20.100000000000001" customHeight="1">
      <c r="A93" s="6" t="s">
        <v>145</v>
      </c>
      <c r="B93" s="32" t="s">
        <v>146</v>
      </c>
      <c r="C93" s="7" t="s">
        <v>32</v>
      </c>
      <c r="D93" s="36">
        <v>1850</v>
      </c>
      <c r="E93" s="8"/>
      <c r="F93" s="8">
        <f t="shared" si="2"/>
        <v>0</v>
      </c>
    </row>
    <row r="94" spans="1:6" ht="20.100000000000001" customHeight="1">
      <c r="A94" s="6" t="s">
        <v>147</v>
      </c>
      <c r="B94" s="32" t="s">
        <v>148</v>
      </c>
      <c r="C94" s="7" t="s">
        <v>43</v>
      </c>
      <c r="D94" s="36">
        <v>300</v>
      </c>
      <c r="E94" s="8"/>
      <c r="F94" s="8">
        <f t="shared" si="2"/>
        <v>0</v>
      </c>
    </row>
    <row r="95" spans="1:6" ht="20.100000000000001" customHeight="1">
      <c r="A95" s="6" t="s">
        <v>149</v>
      </c>
      <c r="B95" s="32" t="s">
        <v>95</v>
      </c>
      <c r="C95" s="7" t="s">
        <v>20</v>
      </c>
      <c r="D95" s="36">
        <v>1</v>
      </c>
      <c r="E95" s="8"/>
      <c r="F95" s="8">
        <f t="shared" si="2"/>
        <v>0</v>
      </c>
    </row>
    <row r="96" spans="1:6" ht="20.100000000000001" customHeight="1">
      <c r="A96" s="6" t="s">
        <v>150</v>
      </c>
      <c r="B96" s="32" t="s">
        <v>99</v>
      </c>
      <c r="C96" s="7" t="s">
        <v>100</v>
      </c>
      <c r="D96" s="36">
        <v>120</v>
      </c>
      <c r="E96" s="8"/>
      <c r="F96" s="8">
        <f t="shared" si="2"/>
        <v>0</v>
      </c>
    </row>
    <row r="97" spans="1:6" ht="20.100000000000001" customHeight="1">
      <c r="A97" s="6" t="s">
        <v>151</v>
      </c>
      <c r="B97" s="32" t="s">
        <v>102</v>
      </c>
      <c r="C97" s="7" t="s">
        <v>100</v>
      </c>
      <c r="D97" s="36">
        <v>1080</v>
      </c>
      <c r="E97" s="8"/>
      <c r="F97" s="8">
        <f t="shared" si="2"/>
        <v>0</v>
      </c>
    </row>
    <row r="98" spans="1:6" ht="42.2" customHeight="1">
      <c r="A98" s="46" t="s">
        <v>152</v>
      </c>
      <c r="B98" s="47"/>
      <c r="C98" s="47"/>
      <c r="D98" s="47"/>
      <c r="E98" s="47"/>
      <c r="F98" s="19">
        <f>SUM(F66:F97)</f>
        <v>0</v>
      </c>
    </row>
    <row r="99" spans="1:6" ht="42.2" customHeight="1">
      <c r="A99" s="44" t="s">
        <v>153</v>
      </c>
      <c r="B99" s="45"/>
      <c r="C99" s="45"/>
      <c r="D99" s="45"/>
      <c r="E99" s="45"/>
      <c r="F99" s="45"/>
    </row>
    <row r="100" spans="1:6" ht="42.2" customHeight="1">
      <c r="A100" s="33" t="s">
        <v>2</v>
      </c>
      <c r="B100" s="25" t="s">
        <v>3</v>
      </c>
      <c r="C100" s="27" t="s">
        <v>14</v>
      </c>
      <c r="D100" s="27" t="s">
        <v>10</v>
      </c>
      <c r="E100" s="26" t="s">
        <v>4</v>
      </c>
      <c r="F100" s="34" t="s">
        <v>15</v>
      </c>
    </row>
    <row r="101" spans="1:6" ht="20.100000000000001" customHeight="1">
      <c r="A101" s="6" t="s">
        <v>154</v>
      </c>
      <c r="B101" s="29" t="s">
        <v>29</v>
      </c>
      <c r="C101" s="7" t="s">
        <v>20</v>
      </c>
      <c r="D101" s="36">
        <v>1</v>
      </c>
      <c r="E101" s="8"/>
      <c r="F101" s="8">
        <f>E101*D101</f>
        <v>0</v>
      </c>
    </row>
    <row r="102" spans="1:6" ht="20.100000000000001" customHeight="1">
      <c r="A102" s="6" t="s">
        <v>155</v>
      </c>
      <c r="B102" s="29" t="s">
        <v>31</v>
      </c>
      <c r="C102" s="7" t="s">
        <v>32</v>
      </c>
      <c r="D102" s="36">
        <v>100</v>
      </c>
      <c r="E102" s="8"/>
      <c r="F102" s="8">
        <f t="shared" ref="F102:F140" si="3">E102*D102</f>
        <v>0</v>
      </c>
    </row>
    <row r="103" spans="1:6" ht="20.100000000000001" customHeight="1">
      <c r="A103" s="6" t="s">
        <v>156</v>
      </c>
      <c r="B103" s="30" t="s">
        <v>34</v>
      </c>
      <c r="C103" s="7" t="s">
        <v>20</v>
      </c>
      <c r="D103" s="36">
        <v>1</v>
      </c>
      <c r="E103" s="8"/>
      <c r="F103" s="8">
        <f t="shared" si="3"/>
        <v>0</v>
      </c>
    </row>
    <row r="104" spans="1:6" ht="20.100000000000001" customHeight="1">
      <c r="A104" s="6" t="s">
        <v>157</v>
      </c>
      <c r="B104" s="30" t="s">
        <v>158</v>
      </c>
      <c r="C104" s="7" t="s">
        <v>32</v>
      </c>
      <c r="D104" s="36">
        <v>100</v>
      </c>
      <c r="E104" s="8"/>
      <c r="F104" s="8">
        <f t="shared" si="3"/>
        <v>0</v>
      </c>
    </row>
    <row r="105" spans="1:6" ht="20.100000000000001" customHeight="1">
      <c r="A105" s="6" t="s">
        <v>159</v>
      </c>
      <c r="B105" s="30" t="s">
        <v>38</v>
      </c>
      <c r="C105" s="7" t="s">
        <v>20</v>
      </c>
      <c r="D105" s="36">
        <v>1</v>
      </c>
      <c r="E105" s="8"/>
      <c r="F105" s="8">
        <f t="shared" si="3"/>
        <v>0</v>
      </c>
    </row>
    <row r="106" spans="1:6" ht="20.100000000000001" customHeight="1">
      <c r="A106" s="6" t="s">
        <v>160</v>
      </c>
      <c r="B106" s="30" t="s">
        <v>161</v>
      </c>
      <c r="C106" s="7" t="s">
        <v>32</v>
      </c>
      <c r="D106" s="36">
        <v>100</v>
      </c>
      <c r="E106" s="8"/>
      <c r="F106" s="8">
        <f t="shared" si="3"/>
        <v>0</v>
      </c>
    </row>
    <row r="107" spans="1:6" ht="20.100000000000001" customHeight="1">
      <c r="A107" s="6" t="s">
        <v>162</v>
      </c>
      <c r="B107" s="30" t="s">
        <v>42</v>
      </c>
      <c r="C107" s="7" t="s">
        <v>43</v>
      </c>
      <c r="D107" s="36">
        <v>570</v>
      </c>
      <c r="E107" s="8"/>
      <c r="F107" s="8">
        <f t="shared" si="3"/>
        <v>0</v>
      </c>
    </row>
    <row r="108" spans="1:6" ht="20.100000000000001" customHeight="1">
      <c r="A108" s="6" t="s">
        <v>163</v>
      </c>
      <c r="B108" s="30" t="s">
        <v>45</v>
      </c>
      <c r="C108" s="7" t="s">
        <v>32</v>
      </c>
      <c r="D108" s="36">
        <v>700</v>
      </c>
      <c r="E108" s="8"/>
      <c r="F108" s="8">
        <f t="shared" si="3"/>
        <v>0</v>
      </c>
    </row>
    <row r="109" spans="1:6" ht="20.100000000000001" customHeight="1">
      <c r="A109" s="28" t="s">
        <v>164</v>
      </c>
      <c r="B109" s="30" t="s">
        <v>47</v>
      </c>
      <c r="C109" s="7" t="s">
        <v>20</v>
      </c>
      <c r="D109" s="36">
        <v>1</v>
      </c>
      <c r="E109" s="8"/>
      <c r="F109" s="8">
        <f t="shared" si="3"/>
        <v>0</v>
      </c>
    </row>
    <row r="110" spans="1:6" ht="20.100000000000001" customHeight="1">
      <c r="A110" s="28" t="s">
        <v>165</v>
      </c>
      <c r="B110" s="30" t="s">
        <v>166</v>
      </c>
      <c r="C110" s="7" t="s">
        <v>32</v>
      </c>
      <c r="D110" s="36">
        <v>700</v>
      </c>
      <c r="E110" s="8"/>
      <c r="F110" s="8">
        <f t="shared" si="3"/>
        <v>0</v>
      </c>
    </row>
    <row r="111" spans="1:6" ht="20.100000000000001" customHeight="1">
      <c r="A111" s="28" t="s">
        <v>167</v>
      </c>
      <c r="B111" s="31" t="s">
        <v>51</v>
      </c>
      <c r="C111" s="7" t="s">
        <v>20</v>
      </c>
      <c r="D111" s="36">
        <v>1</v>
      </c>
      <c r="E111" s="8"/>
      <c r="F111" s="8">
        <f t="shared" si="3"/>
        <v>0</v>
      </c>
    </row>
    <row r="112" spans="1:6" ht="20.100000000000001" customHeight="1">
      <c r="A112" s="28" t="s">
        <v>168</v>
      </c>
      <c r="B112" s="31" t="s">
        <v>169</v>
      </c>
      <c r="C112" s="7" t="s">
        <v>32</v>
      </c>
      <c r="D112" s="36">
        <v>770</v>
      </c>
      <c r="E112" s="8"/>
      <c r="F112" s="8">
        <f t="shared" si="3"/>
        <v>0</v>
      </c>
    </row>
    <row r="113" spans="1:6" ht="36">
      <c r="A113" s="6" t="s">
        <v>170</v>
      </c>
      <c r="B113" s="32" t="s">
        <v>171</v>
      </c>
      <c r="C113" s="7" t="s">
        <v>43</v>
      </c>
      <c r="D113" s="36">
        <v>1250</v>
      </c>
      <c r="E113" s="8"/>
      <c r="F113" s="8">
        <f t="shared" si="3"/>
        <v>0</v>
      </c>
    </row>
    <row r="114" spans="1:6" ht="36">
      <c r="A114" s="6" t="s">
        <v>172</v>
      </c>
      <c r="B114" s="32" t="s">
        <v>173</v>
      </c>
      <c r="C114" s="7" t="s">
        <v>43</v>
      </c>
      <c r="D114" s="36">
        <v>2300</v>
      </c>
      <c r="E114" s="8"/>
      <c r="F114" s="8">
        <f t="shared" si="3"/>
        <v>0</v>
      </c>
    </row>
    <row r="115" spans="1:6" ht="20.100000000000001" customHeight="1">
      <c r="A115" s="6" t="s">
        <v>174</v>
      </c>
      <c r="B115" s="32" t="s">
        <v>45</v>
      </c>
      <c r="C115" s="7" t="s">
        <v>32</v>
      </c>
      <c r="D115" s="36">
        <v>1200</v>
      </c>
      <c r="E115" s="8"/>
      <c r="F115" s="8">
        <f t="shared" si="3"/>
        <v>0</v>
      </c>
    </row>
    <row r="116" spans="1:6" ht="20.100000000000001" customHeight="1">
      <c r="A116" s="6" t="s">
        <v>175</v>
      </c>
      <c r="B116" s="32" t="s">
        <v>60</v>
      </c>
      <c r="C116" s="7" t="s">
        <v>61</v>
      </c>
      <c r="D116" s="36">
        <v>5</v>
      </c>
      <c r="E116" s="8"/>
      <c r="F116" s="8">
        <f t="shared" si="3"/>
        <v>0</v>
      </c>
    </row>
    <row r="117" spans="1:6" ht="20.100000000000001" customHeight="1">
      <c r="A117" s="6" t="s">
        <v>176</v>
      </c>
      <c r="B117" s="32" t="s">
        <v>47</v>
      </c>
      <c r="C117" s="7" t="s">
        <v>20</v>
      </c>
      <c r="D117" s="36">
        <v>1</v>
      </c>
      <c r="E117" s="8"/>
      <c r="F117" s="8">
        <f t="shared" si="3"/>
        <v>0</v>
      </c>
    </row>
    <row r="118" spans="1:6" ht="20.100000000000001" customHeight="1">
      <c r="A118" s="6" t="s">
        <v>177</v>
      </c>
      <c r="B118" s="32" t="s">
        <v>64</v>
      </c>
      <c r="C118" s="7" t="s">
        <v>43</v>
      </c>
      <c r="D118" s="36">
        <v>650</v>
      </c>
      <c r="E118" s="8"/>
      <c r="F118" s="8">
        <f t="shared" si="3"/>
        <v>0</v>
      </c>
    </row>
    <row r="119" spans="1:6" ht="20.100000000000001" customHeight="1">
      <c r="A119" s="6" t="s">
        <v>178</v>
      </c>
      <c r="B119" s="32" t="s">
        <v>49</v>
      </c>
      <c r="C119" s="7" t="s">
        <v>32</v>
      </c>
      <c r="D119" s="36">
        <v>1200</v>
      </c>
      <c r="E119" s="8"/>
      <c r="F119" s="8">
        <f t="shared" si="3"/>
        <v>0</v>
      </c>
    </row>
    <row r="120" spans="1:6" ht="20.100000000000001" customHeight="1">
      <c r="A120" s="6" t="s">
        <v>179</v>
      </c>
      <c r="B120" s="32" t="s">
        <v>51</v>
      </c>
      <c r="C120" s="7" t="s">
        <v>20</v>
      </c>
      <c r="D120" s="36">
        <v>1</v>
      </c>
      <c r="E120" s="8"/>
      <c r="F120" s="8">
        <f t="shared" si="3"/>
        <v>0</v>
      </c>
    </row>
    <row r="121" spans="1:6" ht="20.100000000000001" customHeight="1">
      <c r="A121" s="6" t="s">
        <v>180</v>
      </c>
      <c r="B121" s="32" t="s">
        <v>181</v>
      </c>
      <c r="C121" s="7" t="s">
        <v>32</v>
      </c>
      <c r="D121" s="36">
        <v>2000</v>
      </c>
      <c r="E121" s="8"/>
      <c r="F121" s="8">
        <f t="shared" si="3"/>
        <v>0</v>
      </c>
    </row>
    <row r="122" spans="1:6" ht="36">
      <c r="A122" s="6" t="s">
        <v>182</v>
      </c>
      <c r="B122" s="32" t="s">
        <v>183</v>
      </c>
      <c r="C122" s="7" t="s">
        <v>43</v>
      </c>
      <c r="D122" s="36">
        <v>1100</v>
      </c>
      <c r="E122" s="8"/>
      <c r="F122" s="8">
        <f t="shared" si="3"/>
        <v>0</v>
      </c>
    </row>
    <row r="123" spans="1:6" ht="36">
      <c r="A123" s="6" t="s">
        <v>184</v>
      </c>
      <c r="B123" s="32" t="s">
        <v>185</v>
      </c>
      <c r="C123" s="7" t="s">
        <v>43</v>
      </c>
      <c r="D123" s="36">
        <v>5650</v>
      </c>
      <c r="E123" s="8"/>
      <c r="F123" s="8">
        <f t="shared" si="3"/>
        <v>0</v>
      </c>
    </row>
    <row r="124" spans="1:6" ht="20.100000000000001" customHeight="1">
      <c r="A124" s="6" t="s">
        <v>186</v>
      </c>
      <c r="B124" s="32" t="s">
        <v>187</v>
      </c>
      <c r="C124" s="7" t="s">
        <v>32</v>
      </c>
      <c r="D124" s="36">
        <v>1350</v>
      </c>
      <c r="E124" s="8"/>
      <c r="F124" s="8">
        <f t="shared" si="3"/>
        <v>0</v>
      </c>
    </row>
    <row r="125" spans="1:6" ht="20.100000000000001" customHeight="1">
      <c r="A125" s="6" t="s">
        <v>188</v>
      </c>
      <c r="B125" s="32" t="s">
        <v>77</v>
      </c>
      <c r="C125" s="7" t="s">
        <v>61</v>
      </c>
      <c r="D125" s="36">
        <v>8</v>
      </c>
      <c r="E125" s="8"/>
      <c r="F125" s="8">
        <f t="shared" si="3"/>
        <v>0</v>
      </c>
    </row>
    <row r="126" spans="1:6" ht="20.100000000000001" customHeight="1">
      <c r="A126" s="6" t="s">
        <v>189</v>
      </c>
      <c r="B126" s="32" t="s">
        <v>79</v>
      </c>
      <c r="C126" s="7" t="s">
        <v>61</v>
      </c>
      <c r="D126" s="36">
        <v>6</v>
      </c>
      <c r="E126" s="8"/>
      <c r="F126" s="8">
        <f t="shared" si="3"/>
        <v>0</v>
      </c>
    </row>
    <row r="127" spans="1:6" ht="20.100000000000001" customHeight="1">
      <c r="A127" s="6" t="s">
        <v>190</v>
      </c>
      <c r="B127" s="32" t="s">
        <v>47</v>
      </c>
      <c r="C127" s="7" t="s">
        <v>20</v>
      </c>
      <c r="D127" s="36">
        <v>1</v>
      </c>
      <c r="E127" s="8"/>
      <c r="F127" s="8">
        <f t="shared" si="3"/>
        <v>0</v>
      </c>
    </row>
    <row r="128" spans="1:6" ht="20.100000000000001" customHeight="1">
      <c r="A128" s="6" t="s">
        <v>191</v>
      </c>
      <c r="B128" s="32" t="s">
        <v>82</v>
      </c>
      <c r="C128" s="7" t="s">
        <v>43</v>
      </c>
      <c r="D128" s="36">
        <v>650</v>
      </c>
      <c r="E128" s="8"/>
      <c r="F128" s="8">
        <f t="shared" si="3"/>
        <v>0</v>
      </c>
    </row>
    <row r="129" spans="1:126" ht="20.100000000000001" customHeight="1">
      <c r="A129" s="6" t="s">
        <v>192</v>
      </c>
      <c r="B129" s="32" t="s">
        <v>193</v>
      </c>
      <c r="C129" s="7" t="s">
        <v>32</v>
      </c>
      <c r="D129" s="36">
        <v>1200</v>
      </c>
      <c r="E129" s="8"/>
      <c r="F129" s="8">
        <f t="shared" si="3"/>
        <v>0</v>
      </c>
    </row>
    <row r="130" spans="1:126" ht="20.100000000000001" customHeight="1">
      <c r="A130" s="6" t="s">
        <v>194</v>
      </c>
      <c r="B130" s="32" t="s">
        <v>51</v>
      </c>
      <c r="C130" s="7" t="s">
        <v>20</v>
      </c>
      <c r="D130" s="36">
        <v>1</v>
      </c>
      <c r="E130" s="8"/>
      <c r="F130" s="8">
        <f t="shared" si="3"/>
        <v>0</v>
      </c>
    </row>
    <row r="131" spans="1:126" ht="20.100000000000001" customHeight="1">
      <c r="A131" s="6" t="s">
        <v>195</v>
      </c>
      <c r="B131" s="32" t="s">
        <v>196</v>
      </c>
      <c r="C131" s="7" t="s">
        <v>32</v>
      </c>
      <c r="D131" s="36">
        <v>2900</v>
      </c>
      <c r="E131" s="8"/>
      <c r="F131" s="8">
        <f t="shared" si="3"/>
        <v>0</v>
      </c>
    </row>
    <row r="132" spans="1:126" ht="36">
      <c r="A132" s="6" t="s">
        <v>197</v>
      </c>
      <c r="B132" s="32" t="s">
        <v>198</v>
      </c>
      <c r="C132" s="7" t="s">
        <v>43</v>
      </c>
      <c r="D132" s="36">
        <v>900</v>
      </c>
      <c r="E132" s="8"/>
      <c r="F132" s="8">
        <f t="shared" si="3"/>
        <v>0</v>
      </c>
    </row>
    <row r="133" spans="1:126" ht="36">
      <c r="A133" s="6" t="s">
        <v>199</v>
      </c>
      <c r="B133" s="32" t="s">
        <v>200</v>
      </c>
      <c r="C133" s="7" t="s">
        <v>43</v>
      </c>
      <c r="D133" s="36">
        <v>6000</v>
      </c>
      <c r="E133" s="8"/>
      <c r="F133" s="8">
        <f t="shared" si="3"/>
        <v>0</v>
      </c>
    </row>
    <row r="134" spans="1:126" ht="20.100000000000001" customHeight="1">
      <c r="A134" s="6" t="s">
        <v>201</v>
      </c>
      <c r="B134" s="32" t="s">
        <v>93</v>
      </c>
      <c r="C134" s="7" t="s">
        <v>32</v>
      </c>
      <c r="D134" s="36">
        <v>350</v>
      </c>
      <c r="E134" s="8"/>
      <c r="F134" s="8">
        <f t="shared" si="3"/>
        <v>0</v>
      </c>
    </row>
    <row r="135" spans="1:126" ht="20.100000000000001" customHeight="1">
      <c r="A135" s="6" t="s">
        <v>202</v>
      </c>
      <c r="B135" s="32" t="s">
        <v>203</v>
      </c>
      <c r="C135" s="7" t="s">
        <v>32</v>
      </c>
      <c r="D135" s="36">
        <v>2900</v>
      </c>
      <c r="E135" s="8"/>
      <c r="F135" s="8">
        <f t="shared" si="3"/>
        <v>0</v>
      </c>
    </row>
    <row r="136" spans="1:126" ht="20.100000000000001" customHeight="1">
      <c r="A136" s="6" t="s">
        <v>204</v>
      </c>
      <c r="B136" s="32" t="s">
        <v>205</v>
      </c>
      <c r="C136" s="7" t="s">
        <v>43</v>
      </c>
      <c r="D136" s="36">
        <v>7000</v>
      </c>
      <c r="E136" s="8"/>
      <c r="F136" s="8">
        <f t="shared" si="3"/>
        <v>0</v>
      </c>
    </row>
    <row r="137" spans="1:126" ht="20.100000000000001" customHeight="1">
      <c r="A137" s="6" t="s">
        <v>206</v>
      </c>
      <c r="B137" s="32" t="s">
        <v>95</v>
      </c>
      <c r="C137" s="7" t="s">
        <v>20</v>
      </c>
      <c r="D137" s="36">
        <v>1</v>
      </c>
      <c r="E137" s="8"/>
      <c r="F137" s="8">
        <f t="shared" si="3"/>
        <v>0</v>
      </c>
    </row>
    <row r="138" spans="1:126" ht="20.100000000000001" customHeight="1">
      <c r="A138" s="6" t="s">
        <v>207</v>
      </c>
      <c r="B138" s="32" t="s">
        <v>97</v>
      </c>
      <c r="C138" s="7" t="s">
        <v>20</v>
      </c>
      <c r="D138" s="36">
        <v>1</v>
      </c>
      <c r="E138" s="8"/>
      <c r="F138" s="8">
        <f t="shared" si="3"/>
        <v>0</v>
      </c>
    </row>
    <row r="139" spans="1:126" ht="20.100000000000001" customHeight="1">
      <c r="A139" s="6" t="s">
        <v>208</v>
      </c>
      <c r="B139" s="32" t="s">
        <v>99</v>
      </c>
      <c r="C139" s="7" t="s">
        <v>100</v>
      </c>
      <c r="D139" s="36">
        <v>120</v>
      </c>
      <c r="E139" s="8"/>
      <c r="F139" s="8">
        <f t="shared" si="3"/>
        <v>0</v>
      </c>
    </row>
    <row r="140" spans="1:126" ht="20.100000000000001" customHeight="1">
      <c r="A140" s="6" t="s">
        <v>209</v>
      </c>
      <c r="B140" s="32" t="s">
        <v>102</v>
      </c>
      <c r="C140" s="7" t="s">
        <v>100</v>
      </c>
      <c r="D140" s="36">
        <v>2160</v>
      </c>
      <c r="E140" s="8"/>
      <c r="F140" s="8">
        <f t="shared" si="3"/>
        <v>0</v>
      </c>
    </row>
    <row r="141" spans="1:126" ht="42.2" customHeight="1">
      <c r="A141" s="46" t="s">
        <v>210</v>
      </c>
      <c r="B141" s="47"/>
      <c r="C141" s="47"/>
      <c r="D141" s="47"/>
      <c r="E141" s="47"/>
      <c r="F141" s="19">
        <f>SUM(F101:F140)</f>
        <v>0</v>
      </c>
    </row>
    <row r="142" spans="1:126" s="23" customFormat="1" ht="12.75">
      <c r="A142" s="21"/>
      <c r="B142" s="20"/>
      <c r="C142" s="21"/>
      <c r="D142" s="21"/>
      <c r="E142" s="22"/>
      <c r="F142" s="2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row>
    <row r="143" spans="1:126" s="23" customFormat="1" ht="36" customHeight="1">
      <c r="A143" s="48" t="s">
        <v>6</v>
      </c>
      <c r="B143" s="48"/>
      <c r="C143" s="48"/>
      <c r="D143" s="48"/>
      <c r="E143" s="48"/>
      <c r="F143" s="48"/>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row>
    <row r="144" spans="1:126" s="23" customFormat="1" ht="42.2" customHeight="1">
      <c r="A144" s="49" t="s">
        <v>5</v>
      </c>
      <c r="B144" s="50"/>
      <c r="C144" s="50"/>
      <c r="D144" s="51"/>
      <c r="E144" s="52">
        <f>SUM(F141,F98,F63,F22)</f>
        <v>0</v>
      </c>
      <c r="F144" s="53"/>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row>
    <row r="145" spans="1:126" s="23" customFormat="1" ht="21.75" customHeight="1">
      <c r="A145" s="38" t="s">
        <v>7</v>
      </c>
      <c r="B145" s="38"/>
      <c r="C145" s="38"/>
      <c r="D145" s="38"/>
      <c r="E145" s="38"/>
      <c r="F145" s="38"/>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row>
    <row r="146" spans="1:126" ht="42.75" customHeight="1">
      <c r="A146" s="39" t="s">
        <v>11</v>
      </c>
      <c r="B146" s="40"/>
      <c r="C146" s="40"/>
      <c r="D146" s="40"/>
      <c r="E146" s="40"/>
      <c r="F146" s="41"/>
    </row>
    <row r="147" spans="1:126" ht="20.100000000000001" customHeight="1">
      <c r="A147" s="24"/>
      <c r="B147" s="42" t="s">
        <v>8</v>
      </c>
      <c r="C147" s="42"/>
      <c r="D147" s="42"/>
      <c r="E147" s="42"/>
      <c r="F147" s="43"/>
    </row>
    <row r="148" spans="1:126" ht="20.100000000000001" customHeight="1"/>
    <row r="149" spans="1:126" ht="20.100000000000001" customHeight="1">
      <c r="A149" s="35" t="s">
        <v>16</v>
      </c>
    </row>
    <row r="150" spans="1:126" ht="36.75" customHeight="1">
      <c r="A150" s="37" t="s">
        <v>212</v>
      </c>
      <c r="B150" s="37"/>
      <c r="C150" s="37"/>
      <c r="D150" s="37"/>
      <c r="E150" s="37"/>
      <c r="F150" s="37"/>
    </row>
    <row r="151" spans="1:126" ht="20.100000000000001" customHeight="1"/>
    <row r="152" spans="1:126" ht="20.100000000000001" customHeight="1"/>
    <row r="153" spans="1:126" ht="20.100000000000001" customHeight="1"/>
    <row r="154" spans="1:126" ht="20.100000000000001" customHeight="1"/>
    <row r="155" spans="1:126" ht="20.100000000000001" customHeight="1"/>
    <row r="156" spans="1:126" ht="20.100000000000001" customHeight="1"/>
    <row r="157" spans="1:126" ht="20.100000000000001" customHeight="1"/>
  </sheetData>
  <mergeCells count="21">
    <mergeCell ref="A16:F16"/>
    <mergeCell ref="B1:F4"/>
    <mergeCell ref="B7:F7"/>
    <mergeCell ref="B9:F9"/>
    <mergeCell ref="A11:F11"/>
    <mergeCell ref="A12:F15"/>
    <mergeCell ref="A17:F17"/>
    <mergeCell ref="A22:E22"/>
    <mergeCell ref="A143:F143"/>
    <mergeCell ref="A144:D144"/>
    <mergeCell ref="E144:F144"/>
    <mergeCell ref="A150:F150"/>
    <mergeCell ref="A145:F145"/>
    <mergeCell ref="A146:F146"/>
    <mergeCell ref="B147:F147"/>
    <mergeCell ref="A23:F23"/>
    <mergeCell ref="A63:E63"/>
    <mergeCell ref="A64:F64"/>
    <mergeCell ref="A98:E98"/>
    <mergeCell ref="A99:F99"/>
    <mergeCell ref="A141:E141"/>
  </mergeCells>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B6620B2-2142-4B0F-8D24-8D1C56E49711}"/>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 SEAWRF_DIW</vt:lpstr>
      <vt:lpstr>'BID-PROPOSAL FORM SEAWRF_DIW'!Print_Area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Jones, David</cp:lastModifiedBy>
  <cp:lastPrinted>2019-03-04T14:15:21Z</cp:lastPrinted>
  <dcterms:created xsi:type="dcterms:W3CDTF">1998-06-09T19:27:04Z</dcterms:created>
  <dcterms:modified xsi:type="dcterms:W3CDTF">2024-12-06T12:04:55Z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